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BCB0\share\長崎森林・山村協対策議会\令和3年度\協議会内部\8.様式集\団体　実績\令和3年度実績書類（記入例）\"/>
    </mc:Choice>
  </mc:AlternateContent>
  <bookViews>
    <workbookView xWindow="0" yWindow="0" windowWidth="17250" windowHeight="7770" firstSheet="1" activeTab="1"/>
  </bookViews>
  <sheets>
    <sheet name="活動推進費" sheetId="9" r:id="rId1"/>
    <sheet name="里山林保全タイプ" sheetId="12" r:id="rId2"/>
    <sheet name="侵入竹・竹林整備タイプ" sheetId="13" r:id="rId3"/>
    <sheet name="森林機能強化タイプ" sheetId="14" r:id="rId4"/>
    <sheet name="関係人口創出・維持タイプ" sheetId="17" r:id="rId5"/>
    <sheet name="資機材の購入" sheetId="16" r:id="rId6"/>
  </sheets>
  <calcPr calcId="152511"/>
  <fileRecoveryPr autoRecover="0"/>
</workbook>
</file>

<file path=xl/calcChain.xml><?xml version="1.0" encoding="utf-8"?>
<calcChain xmlns="http://schemas.openxmlformats.org/spreadsheetml/2006/main">
  <c r="G30" i="17" l="1"/>
  <c r="F30" i="17"/>
  <c r="E30" i="17"/>
  <c r="D30" i="17"/>
  <c r="C30" i="17"/>
  <c r="E18" i="16"/>
  <c r="E31" i="17" l="1"/>
  <c r="D18" i="16"/>
  <c r="C26" i="9"/>
  <c r="G18" i="16" l="1"/>
  <c r="F18" i="16"/>
  <c r="F19" i="16" s="1"/>
  <c r="C18" i="16" l="1"/>
  <c r="G27" i="14"/>
  <c r="F27" i="14"/>
  <c r="E27" i="14"/>
  <c r="D27" i="14"/>
  <c r="C27" i="14"/>
  <c r="G30" i="13"/>
  <c r="F30" i="13"/>
  <c r="E30" i="13"/>
  <c r="D30" i="13"/>
  <c r="C30" i="13"/>
  <c r="G30" i="12"/>
  <c r="F30" i="12"/>
  <c r="E30" i="12"/>
  <c r="D30" i="12"/>
  <c r="C30" i="12"/>
  <c r="E28" i="14" l="1"/>
  <c r="E31" i="12"/>
  <c r="E31" i="13"/>
  <c r="G26" i="9" l="1"/>
  <c r="F26" i="9"/>
  <c r="E26" i="9"/>
  <c r="D26" i="9"/>
  <c r="E27" i="9" l="1"/>
</calcChain>
</file>

<file path=xl/sharedStrings.xml><?xml version="1.0" encoding="utf-8"?>
<sst xmlns="http://schemas.openxmlformats.org/spreadsheetml/2006/main" count="245" uniqueCount="92">
  <si>
    <t>日付</t>
  </si>
  <si>
    <t>内容</t>
  </si>
  <si>
    <t>立替（円）</t>
  </si>
  <si>
    <t>支出（円）</t>
  </si>
  <si>
    <t>活動実施日</t>
  </si>
  <si>
    <t>人件費</t>
  </si>
  <si>
    <t>委託費</t>
  </si>
  <si>
    <t>その他</t>
  </si>
  <si>
    <t>領収書等　番号</t>
    <phoneticPr fontId="4"/>
  </si>
  <si>
    <t>合　　計</t>
    <phoneticPr fontId="4"/>
  </si>
  <si>
    <t>小　　計</t>
    <rPh sb="0" eb="1">
      <t>ショウ</t>
    </rPh>
    <rPh sb="3" eb="4">
      <t>ケイ</t>
    </rPh>
    <phoneticPr fontId="4"/>
  </si>
  <si>
    <t>活動組織名：</t>
    <rPh sb="0" eb="2">
      <t>カツドウ</t>
    </rPh>
    <rPh sb="2" eb="4">
      <t>ソシキ</t>
    </rPh>
    <rPh sb="4" eb="5">
      <t>メイ</t>
    </rPh>
    <phoneticPr fontId="4"/>
  </si>
  <si>
    <t>収入（円）</t>
    <rPh sb="3" eb="4">
      <t>エン</t>
    </rPh>
    <phoneticPr fontId="4"/>
  </si>
  <si>
    <t>備考
（時間*人数）</t>
    <rPh sb="4" eb="6">
      <t>ジカン</t>
    </rPh>
    <rPh sb="7" eb="9">
      <t>ニンズウ</t>
    </rPh>
    <phoneticPr fontId="4"/>
  </si>
  <si>
    <t>採択金額：</t>
    <rPh sb="0" eb="2">
      <t>サイタク</t>
    </rPh>
    <rPh sb="2" eb="4">
      <t>キンガク</t>
    </rPh>
    <phoneticPr fontId="4"/>
  </si>
  <si>
    <t>領収書金額</t>
    <rPh sb="0" eb="3">
      <t>リョウシュウショ</t>
    </rPh>
    <rPh sb="3" eb="5">
      <t>キンガク</t>
    </rPh>
    <phoneticPr fontId="4"/>
  </si>
  <si>
    <t>支出（円）</t>
    <phoneticPr fontId="4"/>
  </si>
  <si>
    <t>備考
（保管場所）</t>
    <rPh sb="0" eb="2">
      <t>ビコウ</t>
    </rPh>
    <rPh sb="4" eb="6">
      <t>ホカン</t>
    </rPh>
    <rPh sb="6" eb="8">
      <t>バショ</t>
    </rPh>
    <phoneticPr fontId="4"/>
  </si>
  <si>
    <t>交付金充当額</t>
    <rPh sb="0" eb="3">
      <t>コウフキン</t>
    </rPh>
    <rPh sb="3" eb="5">
      <t>ジュウトウ</t>
    </rPh>
    <rPh sb="5" eb="6">
      <t>ガク</t>
    </rPh>
    <phoneticPr fontId="4"/>
  </si>
  <si>
    <t>No．１</t>
    <phoneticPr fontId="4"/>
  </si>
  <si>
    <t>里山林保全タイプ　　</t>
  </si>
  <si>
    <t>侵入竹除去・竹林整備タイプ</t>
  </si>
  <si>
    <t>森林機能強化タイプ　　　　</t>
  </si>
  <si>
    <t xml:space="preserve"> 資機材の整備　</t>
  </si>
  <si>
    <t>No．１</t>
    <phoneticPr fontId="4"/>
  </si>
  <si>
    <t>活動推進費　　</t>
    <phoneticPr fontId="4"/>
  </si>
  <si>
    <r>
      <t xml:space="preserve">（様式第17号）    </t>
    </r>
    <r>
      <rPr>
        <u/>
        <sz val="11"/>
        <color theme="1"/>
        <rFont val="ＭＳ 明朝"/>
        <family val="1"/>
        <charset val="128"/>
      </rPr>
      <t>　　</t>
    </r>
    <phoneticPr fontId="4"/>
  </si>
  <si>
    <t>令和３年度　森林・山村多面的機能発揮対策交付金（金銭出納簿）</t>
    <rPh sb="0" eb="2">
      <t>レイワ</t>
    </rPh>
    <rPh sb="3" eb="5">
      <t>ネンド</t>
    </rPh>
    <phoneticPr fontId="4"/>
  </si>
  <si>
    <t>令和３年度　森林・山村多面的機能発揮対策交付金（金銭出納簿）</t>
    <rPh sb="0" eb="2">
      <t>レイワ</t>
    </rPh>
    <phoneticPr fontId="4"/>
  </si>
  <si>
    <t>関係人口創出・維持タイプ</t>
    <rPh sb="0" eb="2">
      <t>カンケイ</t>
    </rPh>
    <rPh sb="2" eb="6">
      <t>ジンコウソウシュツ</t>
    </rPh>
    <rPh sb="7" eb="9">
      <t>イジ</t>
    </rPh>
    <phoneticPr fontId="4"/>
  </si>
  <si>
    <t>○○町の森林を守る会</t>
    <rPh sb="0" eb="3">
      <t>マルマルマチ</t>
    </rPh>
    <rPh sb="4" eb="6">
      <t>シンリン</t>
    </rPh>
    <rPh sb="7" eb="8">
      <t>マモ</t>
    </rPh>
    <rPh sb="9" eb="10">
      <t>カイ</t>
    </rPh>
    <phoneticPr fontId="4"/>
  </si>
  <si>
    <t>人件費</t>
    <rPh sb="0" eb="3">
      <t>ジンケンヒ</t>
    </rPh>
    <phoneticPr fontId="4"/>
  </si>
  <si>
    <t>A001</t>
    <phoneticPr fontId="4"/>
  </si>
  <si>
    <t>8ｈ*6人</t>
    <rPh sb="4" eb="5">
      <t>ニン</t>
    </rPh>
    <phoneticPr fontId="4"/>
  </si>
  <si>
    <t>8ｈ*5人</t>
    <rPh sb="4" eb="5">
      <t>ニン</t>
    </rPh>
    <phoneticPr fontId="4"/>
  </si>
  <si>
    <t>8ｈ*4人</t>
    <rPh sb="4" eb="5">
      <t>ニン</t>
    </rPh>
    <phoneticPr fontId="4"/>
  </si>
  <si>
    <t>傷害保険（三井住友海上火災保険）</t>
    <rPh sb="0" eb="4">
      <t>ショウガイホケン</t>
    </rPh>
    <rPh sb="5" eb="9">
      <t>ミツイスミトモ</t>
    </rPh>
    <rPh sb="9" eb="11">
      <t>カイジョウ</t>
    </rPh>
    <rPh sb="11" eb="13">
      <t>カサイ</t>
    </rPh>
    <rPh sb="13" eb="15">
      <t>ホケン</t>
    </rPh>
    <phoneticPr fontId="4"/>
  </si>
  <si>
    <t>交付金入金（立替金精算）</t>
    <rPh sb="0" eb="3">
      <t>コウフキン</t>
    </rPh>
    <rPh sb="3" eb="5">
      <t>ニュウキン</t>
    </rPh>
    <rPh sb="6" eb="11">
      <t>タテカエキンセイサン</t>
    </rPh>
    <phoneticPr fontId="4"/>
  </si>
  <si>
    <t>チェーンソー（新ダイワE2025T/250SP）*2</t>
    <rPh sb="7" eb="8">
      <t>シン</t>
    </rPh>
    <phoneticPr fontId="4"/>
  </si>
  <si>
    <t>刈払機（新ダイワRM1027-2TD）</t>
    <rPh sb="0" eb="2">
      <t>カリバラ</t>
    </rPh>
    <rPh sb="2" eb="3">
      <t>キ</t>
    </rPh>
    <rPh sb="4" eb="5">
      <t>シン</t>
    </rPh>
    <phoneticPr fontId="4"/>
  </si>
  <si>
    <t>資1</t>
    <rPh sb="0" eb="1">
      <t>シ</t>
    </rPh>
    <phoneticPr fontId="4"/>
  </si>
  <si>
    <t>資2</t>
    <rPh sb="0" eb="1">
      <t>シ</t>
    </rPh>
    <phoneticPr fontId="4"/>
  </si>
  <si>
    <t>代表自宅</t>
    <rPh sb="0" eb="2">
      <t>ダイヒョウ</t>
    </rPh>
    <rPh sb="2" eb="4">
      <t>ジタク</t>
    </rPh>
    <phoneticPr fontId="4"/>
  </si>
  <si>
    <t>人件費</t>
    <rPh sb="0" eb="3">
      <t>ジンケンヒ</t>
    </rPh>
    <phoneticPr fontId="4"/>
  </si>
  <si>
    <t>A001</t>
    <phoneticPr fontId="4"/>
  </si>
  <si>
    <t>8ｈ*2人</t>
    <rPh sb="4" eb="5">
      <t>ニン</t>
    </rPh>
    <phoneticPr fontId="4"/>
  </si>
  <si>
    <t>軍手*6</t>
    <rPh sb="0" eb="2">
      <t>グンテ</t>
    </rPh>
    <phoneticPr fontId="4"/>
  </si>
  <si>
    <t>手鋸*6</t>
    <rPh sb="0" eb="2">
      <t>テノコ</t>
    </rPh>
    <phoneticPr fontId="4"/>
  </si>
  <si>
    <t>ヘルメット*6</t>
    <phoneticPr fontId="4"/>
  </si>
  <si>
    <t>手鎌*2</t>
    <rPh sb="0" eb="1">
      <t>テ</t>
    </rPh>
    <rPh sb="1" eb="2">
      <t>カマ</t>
    </rPh>
    <phoneticPr fontId="4"/>
  </si>
  <si>
    <t>会費は別会計とする
自己負担：200円</t>
    <rPh sb="0" eb="2">
      <t>カイヒ</t>
    </rPh>
    <rPh sb="3" eb="6">
      <t>ベツカイケイ</t>
    </rPh>
    <rPh sb="10" eb="14">
      <t>ジコフタン</t>
    </rPh>
    <rPh sb="18" eb="19">
      <t>エン</t>
    </rPh>
    <phoneticPr fontId="4"/>
  </si>
  <si>
    <t>チェーンソーオイル4ℓ*1</t>
    <phoneticPr fontId="4"/>
  </si>
  <si>
    <t>混合油2ℓ*3</t>
    <rPh sb="0" eb="2">
      <t>コンゴウ</t>
    </rPh>
    <rPh sb="2" eb="3">
      <t>アブラ</t>
    </rPh>
    <phoneticPr fontId="4"/>
  </si>
  <si>
    <t>R3.*.*</t>
    <phoneticPr fontId="4"/>
  </si>
  <si>
    <t>**********</t>
    <phoneticPr fontId="4"/>
  </si>
  <si>
    <t>代表立替</t>
    <rPh sb="0" eb="2">
      <t>ダイヒョウ</t>
    </rPh>
    <rPh sb="2" eb="4">
      <t>タテカエ</t>
    </rPh>
    <phoneticPr fontId="4"/>
  </si>
  <si>
    <t>R3.*.*</t>
    <phoneticPr fontId="4"/>
  </si>
  <si>
    <t>**********</t>
    <phoneticPr fontId="4"/>
  </si>
  <si>
    <t>自己負担：1,882円</t>
    <rPh sb="0" eb="4">
      <t>ジコフタン</t>
    </rPh>
    <rPh sb="10" eb="11">
      <t>エン</t>
    </rPh>
    <phoneticPr fontId="4"/>
  </si>
  <si>
    <t>関1</t>
    <rPh sb="0" eb="1">
      <t>セキ</t>
    </rPh>
    <phoneticPr fontId="4"/>
  </si>
  <si>
    <t>関2</t>
    <rPh sb="0" eb="1">
      <t>セキ</t>
    </rPh>
    <phoneticPr fontId="4"/>
  </si>
  <si>
    <t>関3</t>
    <rPh sb="0" eb="1">
      <t>セキ</t>
    </rPh>
    <phoneticPr fontId="4"/>
  </si>
  <si>
    <t>A001</t>
    <phoneticPr fontId="4"/>
  </si>
  <si>
    <t>***</t>
    <phoneticPr fontId="4"/>
  </si>
  <si>
    <t>***</t>
    <phoneticPr fontId="4"/>
  </si>
  <si>
    <t>機1</t>
    <rPh sb="0" eb="1">
      <t>キ</t>
    </rPh>
    <phoneticPr fontId="4"/>
  </si>
  <si>
    <t>機2</t>
    <rPh sb="0" eb="1">
      <t>キ</t>
    </rPh>
    <phoneticPr fontId="4"/>
  </si>
  <si>
    <t>機3</t>
    <rPh sb="0" eb="1">
      <t>キ</t>
    </rPh>
    <phoneticPr fontId="4"/>
  </si>
  <si>
    <t>自己負担：5,400円</t>
    <rPh sb="0" eb="4">
      <t>ジコフタン</t>
    </rPh>
    <rPh sb="10" eb="11">
      <t>エン</t>
    </rPh>
    <phoneticPr fontId="4"/>
  </si>
  <si>
    <t>竹1</t>
    <rPh sb="0" eb="1">
      <t>タケ</t>
    </rPh>
    <phoneticPr fontId="4"/>
  </si>
  <si>
    <t>竹2</t>
    <rPh sb="0" eb="1">
      <t>タケ</t>
    </rPh>
    <phoneticPr fontId="4"/>
  </si>
  <si>
    <t>竹3</t>
    <rPh sb="0" eb="1">
      <t>タケ</t>
    </rPh>
    <phoneticPr fontId="4"/>
  </si>
  <si>
    <t>竹4</t>
    <rPh sb="0" eb="1">
      <t>タケ</t>
    </rPh>
    <phoneticPr fontId="4"/>
  </si>
  <si>
    <t>自己負担：13,080円</t>
    <rPh sb="0" eb="4">
      <t>ジコフタン</t>
    </rPh>
    <rPh sb="11" eb="12">
      <t>エン</t>
    </rPh>
    <phoneticPr fontId="4"/>
  </si>
  <si>
    <t>交付金入金</t>
    <rPh sb="0" eb="3">
      <t>コウフキン</t>
    </rPh>
    <rPh sb="3" eb="5">
      <t>ニュウキン</t>
    </rPh>
    <phoneticPr fontId="4"/>
  </si>
  <si>
    <t>立替金精算</t>
    <phoneticPr fontId="4"/>
  </si>
  <si>
    <t>保護メガネ*2</t>
    <rPh sb="0" eb="2">
      <t>ホゴ</t>
    </rPh>
    <phoneticPr fontId="4"/>
  </si>
  <si>
    <t>里1</t>
    <rPh sb="0" eb="1">
      <t>サト</t>
    </rPh>
    <phoneticPr fontId="4"/>
  </si>
  <si>
    <t>里2</t>
    <rPh sb="0" eb="1">
      <t>サト</t>
    </rPh>
    <phoneticPr fontId="4"/>
  </si>
  <si>
    <t>里3</t>
    <rPh sb="0" eb="1">
      <t>サト</t>
    </rPh>
    <phoneticPr fontId="4"/>
  </si>
  <si>
    <t>活1</t>
    <rPh sb="0" eb="1">
      <t>カツ</t>
    </rPh>
    <phoneticPr fontId="4"/>
  </si>
  <si>
    <t>活2</t>
    <rPh sb="0" eb="1">
      <t>カツ</t>
    </rPh>
    <phoneticPr fontId="4"/>
  </si>
  <si>
    <t>活3</t>
    <rPh sb="0" eb="1">
      <t>カツ</t>
    </rPh>
    <phoneticPr fontId="4"/>
  </si>
  <si>
    <t>活4</t>
    <rPh sb="0" eb="1">
      <t>カツ</t>
    </rPh>
    <phoneticPr fontId="4"/>
  </si>
  <si>
    <t>活5</t>
    <rPh sb="0" eb="1">
      <t>カツ</t>
    </rPh>
    <phoneticPr fontId="4"/>
  </si>
  <si>
    <t>R4.4</t>
    <phoneticPr fontId="4"/>
  </si>
  <si>
    <t>R4.4</t>
    <phoneticPr fontId="4"/>
  </si>
  <si>
    <t>R4.4</t>
    <phoneticPr fontId="4"/>
  </si>
  <si>
    <t>R4.4</t>
    <phoneticPr fontId="4"/>
  </si>
  <si>
    <t>R4.4</t>
    <phoneticPr fontId="4"/>
  </si>
  <si>
    <t>R4.4</t>
    <phoneticPr fontId="4"/>
  </si>
  <si>
    <t>R4.4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</si>
</sst>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[$-411]ge\.m\.d;@"/>
    <numFmt numFmtId="178" formatCode="m&quot;月&quot;d&quot;日&quot;;@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ajor"/>
    </font>
    <font>
      <u/>
      <sz val="11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u/>
      <sz val="11"/>
      <color rgb="FFFF0000"/>
      <name val="ＭＳ Ｐゴシック"/>
      <family val="2"/>
      <charset val="128"/>
      <scheme val="minor"/>
    </font>
    <font>
      <u/>
      <sz val="11"/>
      <color rgb="FFFF0000"/>
      <name val="ＭＳ Ｐゴシック"/>
      <family val="3"/>
      <charset val="128"/>
      <scheme val="minor"/>
    </font>
    <font>
      <sz val="11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38" fontId="0" fillId="0" borderId="0" xfId="1" applyFont="1" applyAlignment="1">
      <alignment horizontal="right" vertical="center"/>
    </xf>
    <xf numFmtId="38" fontId="2" fillId="0" borderId="1" xfId="1" applyFont="1" applyBorder="1" applyAlignment="1">
      <alignment horizontal="center" vertical="center" wrapText="1"/>
    </xf>
    <xf numFmtId="0" fontId="0" fillId="0" borderId="0" xfId="0" applyAlignment="1"/>
    <xf numFmtId="38" fontId="0" fillId="0" borderId="0" xfId="1" applyFont="1" applyAlignment="1">
      <alignment horizontal="right"/>
    </xf>
    <xf numFmtId="0" fontId="0" fillId="0" borderId="0" xfId="0" applyBorder="1">
      <alignment vertical="center"/>
    </xf>
    <xf numFmtId="38" fontId="2" fillId="0" borderId="1" xfId="1" applyFont="1" applyBorder="1" applyAlignment="1">
      <alignment horizontal="center" vertical="center" wrapText="1"/>
    </xf>
    <xf numFmtId="38" fontId="5" fillId="0" borderId="1" xfId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0" fillId="0" borderId="0" xfId="0" applyFont="1">
      <alignment vertical="center"/>
    </xf>
    <xf numFmtId="0" fontId="10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38" fontId="2" fillId="0" borderId="2" xfId="1" applyFont="1" applyBorder="1" applyAlignment="1">
      <alignment horizontal="center" vertical="center" wrapText="1"/>
    </xf>
    <xf numFmtId="38" fontId="2" fillId="0" borderId="3" xfId="1" applyFont="1" applyBorder="1" applyAlignment="1">
      <alignment horizontal="center" vertical="center" wrapText="1"/>
    </xf>
    <xf numFmtId="12" fontId="2" fillId="0" borderId="13" xfId="1" applyNumberFormat="1" applyFont="1" applyBorder="1" applyAlignment="1">
      <alignment horizontal="center" vertical="center" wrapText="1"/>
    </xf>
    <xf numFmtId="12" fontId="2" fillId="0" borderId="1" xfId="1" applyNumberFormat="1" applyFont="1" applyBorder="1" applyAlignment="1">
      <alignment horizontal="center" vertical="center" wrapText="1"/>
    </xf>
    <xf numFmtId="38" fontId="5" fillId="0" borderId="4" xfId="1" applyFont="1" applyBorder="1" applyAlignment="1" applyProtection="1">
      <alignment horizontal="right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176" fontId="5" fillId="0" borderId="10" xfId="0" applyNumberFormat="1" applyFont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38" fontId="5" fillId="0" borderId="10" xfId="1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38" fontId="5" fillId="0" borderId="5" xfId="1" applyFont="1" applyBorder="1" applyAlignment="1" applyProtection="1">
      <alignment horizontal="right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56" fontId="5" fillId="0" borderId="5" xfId="0" applyNumberFormat="1" applyFont="1" applyBorder="1" applyAlignment="1" applyProtection="1">
      <alignment vertical="center" wrapText="1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176" fontId="5" fillId="0" borderId="5" xfId="0" applyNumberFormat="1" applyFont="1" applyBorder="1" applyAlignment="1" applyProtection="1">
      <alignment vertical="center" wrapText="1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8" fontId="5" fillId="0" borderId="13" xfId="1" applyFont="1" applyBorder="1" applyAlignment="1">
      <alignment horizontal="right" vertical="center" wrapText="1"/>
    </xf>
    <xf numFmtId="38" fontId="0" fillId="0" borderId="0" xfId="1" applyFont="1" applyBorder="1" applyAlignment="1">
      <alignment horizontal="right"/>
    </xf>
    <xf numFmtId="177" fontId="5" fillId="0" borderId="10" xfId="0" applyNumberFormat="1" applyFont="1" applyBorder="1" applyAlignment="1" applyProtection="1">
      <alignment vertical="center" wrapText="1"/>
      <protection locked="0"/>
    </xf>
    <xf numFmtId="177" fontId="5" fillId="0" borderId="5" xfId="0" applyNumberFormat="1" applyFont="1" applyBorder="1" applyAlignment="1" applyProtection="1">
      <alignment vertical="center" wrapText="1"/>
      <protection locked="0"/>
    </xf>
    <xf numFmtId="177" fontId="5" fillId="0" borderId="5" xfId="0" applyNumberFormat="1" applyFont="1" applyBorder="1" applyAlignment="1" applyProtection="1">
      <alignment horizontal="center" vertical="center" wrapText="1"/>
      <protection locked="0"/>
    </xf>
    <xf numFmtId="178" fontId="5" fillId="0" borderId="4" xfId="0" applyNumberFormat="1" applyFont="1" applyBorder="1" applyAlignment="1" applyProtection="1">
      <alignment horizontal="center" vertical="center" wrapText="1"/>
      <protection locked="0"/>
    </xf>
    <xf numFmtId="178" fontId="5" fillId="0" borderId="10" xfId="0" applyNumberFormat="1" applyFont="1" applyBorder="1" applyAlignment="1" applyProtection="1">
      <alignment horizontal="center" vertical="center" wrapText="1"/>
      <protection locked="0"/>
    </xf>
    <xf numFmtId="178" fontId="5" fillId="0" borderId="5" xfId="0" applyNumberFormat="1" applyFont="1" applyBorder="1" applyAlignment="1" applyProtection="1">
      <alignment horizontal="center" vertical="center" wrapText="1"/>
      <protection locked="0"/>
    </xf>
    <xf numFmtId="38" fontId="2" fillId="0" borderId="1" xfId="1" applyFont="1" applyBorder="1" applyAlignment="1">
      <alignment horizontal="center" vertical="center" wrapText="1"/>
    </xf>
    <xf numFmtId="38" fontId="5" fillId="0" borderId="1" xfId="1" applyFont="1" applyBorder="1" applyAlignment="1">
      <alignment horizontal="right" vertical="center" wrapText="1"/>
    </xf>
    <xf numFmtId="3" fontId="11" fillId="0" borderId="0" xfId="0" applyNumberFormat="1" applyFont="1" applyAlignment="1" applyProtection="1">
      <protection locked="0"/>
    </xf>
    <xf numFmtId="177" fontId="14" fillId="0" borderId="10" xfId="0" applyNumberFormat="1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left" vertical="center" wrapText="1"/>
      <protection locked="0"/>
    </xf>
    <xf numFmtId="38" fontId="14" fillId="0" borderId="10" xfId="1" applyFont="1" applyBorder="1" applyAlignment="1" applyProtection="1">
      <alignment horizontal="right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178" fontId="14" fillId="0" borderId="10" xfId="0" applyNumberFormat="1" applyFont="1" applyBorder="1" applyAlignment="1" applyProtection="1">
      <alignment horizontal="center" vertical="center" wrapText="1"/>
      <protection locked="0"/>
    </xf>
    <xf numFmtId="38" fontId="14" fillId="0" borderId="5" xfId="1" applyFont="1" applyBorder="1" applyAlignment="1" applyProtection="1">
      <alignment horizontal="right" vertical="center" wrapText="1"/>
      <protection locked="0"/>
    </xf>
    <xf numFmtId="0" fontId="14" fillId="0" borderId="5" xfId="0" applyFont="1" applyBorder="1" applyAlignment="1" applyProtection="1">
      <alignment horizontal="center" vertical="center" wrapText="1"/>
      <protection locked="0"/>
    </xf>
    <xf numFmtId="177" fontId="14" fillId="0" borderId="4" xfId="0" applyNumberFormat="1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left" vertical="center" wrapText="1"/>
      <protection locked="0"/>
    </xf>
    <xf numFmtId="38" fontId="14" fillId="0" borderId="4" xfId="1" applyFont="1" applyBorder="1" applyAlignment="1" applyProtection="1">
      <alignment horizontal="right" vertical="center" wrapText="1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178" fontId="14" fillId="0" borderId="4" xfId="0" applyNumberFormat="1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left" vertical="center" wrapText="1"/>
      <protection locked="0"/>
    </xf>
    <xf numFmtId="176" fontId="14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8" fontId="2" fillId="0" borderId="1" xfId="1" applyFont="1" applyBorder="1" applyAlignment="1">
      <alignment horizontal="center" vertical="center" wrapText="1"/>
    </xf>
    <xf numFmtId="38" fontId="0" fillId="0" borderId="0" xfId="1" applyFont="1" applyBorder="1" applyAlignment="1">
      <alignment horizontal="right"/>
    </xf>
    <xf numFmtId="38" fontId="2" fillId="0" borderId="2" xfId="1" applyFont="1" applyBorder="1" applyAlignment="1">
      <alignment horizontal="center" vertical="center" wrapText="1"/>
    </xf>
    <xf numFmtId="38" fontId="2" fillId="0" borderId="3" xfId="1" applyFont="1" applyBorder="1" applyAlignment="1">
      <alignment horizontal="center" vertical="center" wrapText="1"/>
    </xf>
    <xf numFmtId="0" fontId="12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8" fillId="0" borderId="12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38" fontId="5" fillId="0" borderId="12" xfId="1" applyFont="1" applyBorder="1" applyAlignment="1">
      <alignment horizontal="center" vertical="center"/>
    </xf>
    <xf numFmtId="38" fontId="5" fillId="0" borderId="14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38" fontId="5" fillId="0" borderId="2" xfId="1" applyFont="1" applyBorder="1" applyAlignment="1">
      <alignment horizontal="right" vertical="center" wrapText="1"/>
    </xf>
    <xf numFmtId="38" fontId="5" fillId="0" borderId="3" xfId="1" applyFont="1" applyBorder="1" applyAlignment="1">
      <alignment horizontal="righ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38" fontId="2" fillId="0" borderId="12" xfId="1" applyFont="1" applyBorder="1" applyAlignment="1">
      <alignment horizontal="center" vertical="center" wrapText="1"/>
    </xf>
    <xf numFmtId="38" fontId="2" fillId="0" borderId="13" xfId="1" applyFont="1" applyBorder="1" applyAlignment="1">
      <alignment horizontal="center" vertical="center" wrapText="1"/>
    </xf>
    <xf numFmtId="38" fontId="5" fillId="0" borderId="1" xfId="1" applyFont="1" applyBorder="1" applyAlignment="1">
      <alignment horizontal="right" vertical="center" wrapText="1"/>
    </xf>
    <xf numFmtId="38" fontId="5" fillId="0" borderId="12" xfId="1" applyFont="1" applyBorder="1" applyAlignment="1">
      <alignment horizontal="right" vertical="center"/>
    </xf>
    <xf numFmtId="38" fontId="5" fillId="0" borderId="13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Normal="100" workbookViewId="0">
      <selection activeCell="A17" sqref="A17"/>
    </sheetView>
  </sheetViews>
  <sheetFormatPr defaultRowHeight="13.5" x14ac:dyDescent="0.15"/>
  <cols>
    <col min="1" max="1" width="13.625" style="3" customWidth="1"/>
    <col min="2" max="2" width="38.125" customWidth="1"/>
    <col min="3" max="5" width="10.75" style="4" customWidth="1"/>
    <col min="6" max="6" width="5.625" style="4" customWidth="1"/>
    <col min="7" max="7" width="10.75" style="4" customWidth="1"/>
    <col min="8" max="8" width="8.75" customWidth="1"/>
    <col min="9" max="10" width="10.75" customWidth="1"/>
  </cols>
  <sheetData>
    <row r="1" spans="1:11" s="12" customFormat="1" ht="17.25" customHeight="1" x14ac:dyDescent="0.15">
      <c r="A1" s="11" t="s">
        <v>26</v>
      </c>
      <c r="B1" t="s">
        <v>25</v>
      </c>
      <c r="C1" s="4"/>
      <c r="D1" s="4"/>
      <c r="E1" s="4"/>
      <c r="F1" s="4"/>
      <c r="G1" s="4"/>
      <c r="J1" s="30" t="s">
        <v>19</v>
      </c>
    </row>
    <row r="2" spans="1:11" ht="17.25" customHeight="1" x14ac:dyDescent="0.15">
      <c r="A2" s="2"/>
    </row>
    <row r="3" spans="1:11" ht="17.25" customHeight="1" x14ac:dyDescent="0.15">
      <c r="A3" s="57" t="s">
        <v>27</v>
      </c>
      <c r="B3" s="57"/>
      <c r="C3" s="57"/>
      <c r="D3" s="57"/>
      <c r="E3" s="57"/>
      <c r="F3" s="57"/>
      <c r="G3" s="57"/>
      <c r="H3" s="57"/>
      <c r="I3" s="57"/>
      <c r="J3" s="57"/>
    </row>
    <row r="4" spans="1:11" s="6" customFormat="1" ht="23.45" customHeight="1" x14ac:dyDescent="0.15">
      <c r="A4" s="13" t="s">
        <v>14</v>
      </c>
      <c r="B4" s="42">
        <v>150000</v>
      </c>
      <c r="C4" s="7"/>
      <c r="D4" s="7"/>
      <c r="E4" s="7"/>
      <c r="F4" s="7"/>
      <c r="G4" s="62" t="s">
        <v>11</v>
      </c>
      <c r="H4" s="62"/>
      <c r="I4" s="65" t="s">
        <v>30</v>
      </c>
      <c r="J4" s="66"/>
    </row>
    <row r="5" spans="1:11" ht="6" customHeight="1" x14ac:dyDescent="0.15">
      <c r="J5" s="1"/>
    </row>
    <row r="6" spans="1:11" ht="24.75" customHeight="1" x14ac:dyDescent="0.15">
      <c r="A6" s="58" t="s">
        <v>0</v>
      </c>
      <c r="B6" s="60" t="s">
        <v>1</v>
      </c>
      <c r="C6" s="63" t="s">
        <v>12</v>
      </c>
      <c r="D6" s="61" t="s">
        <v>2</v>
      </c>
      <c r="E6" s="61" t="s">
        <v>3</v>
      </c>
      <c r="F6" s="61"/>
      <c r="G6" s="61"/>
      <c r="H6" s="60" t="s">
        <v>8</v>
      </c>
      <c r="I6" s="60" t="s">
        <v>4</v>
      </c>
      <c r="J6" s="60" t="s">
        <v>13</v>
      </c>
      <c r="K6" s="8"/>
    </row>
    <row r="7" spans="1:11" ht="24.75" customHeight="1" x14ac:dyDescent="0.15">
      <c r="A7" s="59"/>
      <c r="B7" s="60"/>
      <c r="C7" s="64"/>
      <c r="D7" s="61"/>
      <c r="E7" s="5" t="s">
        <v>5</v>
      </c>
      <c r="F7" s="5" t="s">
        <v>6</v>
      </c>
      <c r="G7" s="5" t="s">
        <v>7</v>
      </c>
      <c r="H7" s="60"/>
      <c r="I7" s="60"/>
      <c r="J7" s="60"/>
      <c r="K7" s="8"/>
    </row>
    <row r="8" spans="1:11" ht="16.149999999999999" customHeight="1" x14ac:dyDescent="0.15">
      <c r="A8" s="50">
        <v>44464</v>
      </c>
      <c r="B8" s="51" t="s">
        <v>36</v>
      </c>
      <c r="C8" s="19"/>
      <c r="D8" s="52">
        <v>27000</v>
      </c>
      <c r="E8" s="52"/>
      <c r="F8" s="19"/>
      <c r="G8" s="52">
        <v>27000</v>
      </c>
      <c r="H8" s="53" t="s">
        <v>80</v>
      </c>
      <c r="I8" s="37"/>
      <c r="J8" s="20"/>
      <c r="K8" s="8"/>
    </row>
    <row r="9" spans="1:11" ht="16.149999999999999" customHeight="1" x14ac:dyDescent="0.15">
      <c r="A9" s="43">
        <v>44466</v>
      </c>
      <c r="B9" s="44" t="s">
        <v>48</v>
      </c>
      <c r="C9" s="23"/>
      <c r="D9" s="45">
        <v>19800</v>
      </c>
      <c r="E9" s="23"/>
      <c r="F9" s="23"/>
      <c r="G9" s="45">
        <v>19800</v>
      </c>
      <c r="H9" s="46" t="s">
        <v>81</v>
      </c>
      <c r="I9" s="38"/>
      <c r="J9" s="24"/>
      <c r="K9" s="8"/>
    </row>
    <row r="10" spans="1:11" ht="16.149999999999999" customHeight="1" x14ac:dyDescent="0.15">
      <c r="A10" s="43">
        <v>44466</v>
      </c>
      <c r="B10" s="44" t="s">
        <v>47</v>
      </c>
      <c r="C10" s="23"/>
      <c r="D10" s="45">
        <v>10200</v>
      </c>
      <c r="E10" s="23"/>
      <c r="F10" s="23"/>
      <c r="G10" s="45">
        <v>10200</v>
      </c>
      <c r="H10" s="46" t="s">
        <v>82</v>
      </c>
      <c r="I10" s="38"/>
      <c r="J10" s="24"/>
      <c r="K10" s="8"/>
    </row>
    <row r="11" spans="1:11" ht="16.149999999999999" customHeight="1" x14ac:dyDescent="0.15">
      <c r="A11" s="43">
        <v>44466</v>
      </c>
      <c r="B11" s="44" t="s">
        <v>46</v>
      </c>
      <c r="C11" s="48"/>
      <c r="D11" s="48">
        <v>600</v>
      </c>
      <c r="E11" s="48"/>
      <c r="F11" s="48"/>
      <c r="G11" s="48">
        <v>600</v>
      </c>
      <c r="H11" s="49" t="s">
        <v>83</v>
      </c>
      <c r="I11" s="38"/>
      <c r="J11" s="26"/>
      <c r="K11" s="8"/>
    </row>
    <row r="12" spans="1:11" ht="16.149999999999999" customHeight="1" x14ac:dyDescent="0.15">
      <c r="A12" s="43">
        <v>44467</v>
      </c>
      <c r="B12" s="44" t="s">
        <v>49</v>
      </c>
      <c r="C12" s="45"/>
      <c r="D12" s="45">
        <v>2600</v>
      </c>
      <c r="E12" s="45"/>
      <c r="F12" s="45"/>
      <c r="G12" s="45">
        <v>2600</v>
      </c>
      <c r="H12" s="46" t="s">
        <v>84</v>
      </c>
      <c r="I12" s="47"/>
      <c r="J12" s="46"/>
      <c r="K12" s="8"/>
    </row>
    <row r="13" spans="1:11" ht="16.149999999999999" customHeight="1" x14ac:dyDescent="0.15">
      <c r="A13" s="43" t="s">
        <v>85</v>
      </c>
      <c r="B13" s="44" t="s">
        <v>37</v>
      </c>
      <c r="C13" s="48">
        <v>150000</v>
      </c>
      <c r="D13" s="48">
        <v>-60200</v>
      </c>
      <c r="E13" s="48"/>
      <c r="F13" s="48"/>
      <c r="G13" s="25"/>
      <c r="H13" s="26"/>
      <c r="I13" s="38"/>
      <c r="J13" s="26"/>
      <c r="K13" s="8"/>
    </row>
    <row r="14" spans="1:11" ht="16.149999999999999" customHeight="1" x14ac:dyDescent="0.15">
      <c r="A14" s="43" t="s">
        <v>86</v>
      </c>
      <c r="B14" s="44" t="s">
        <v>31</v>
      </c>
      <c r="C14" s="45"/>
      <c r="D14" s="45"/>
      <c r="E14" s="45">
        <v>36000</v>
      </c>
      <c r="F14" s="45"/>
      <c r="G14" s="45"/>
      <c r="H14" s="46" t="s">
        <v>32</v>
      </c>
      <c r="I14" s="47">
        <v>44471</v>
      </c>
      <c r="J14" s="46" t="s">
        <v>33</v>
      </c>
      <c r="K14" s="8"/>
    </row>
    <row r="15" spans="1:11" ht="16.149999999999999" customHeight="1" x14ac:dyDescent="0.15">
      <c r="A15" s="43" t="s">
        <v>87</v>
      </c>
      <c r="B15" s="44" t="s">
        <v>31</v>
      </c>
      <c r="C15" s="48"/>
      <c r="D15" s="48"/>
      <c r="E15" s="48">
        <v>30000</v>
      </c>
      <c r="F15" s="48"/>
      <c r="G15" s="48"/>
      <c r="H15" s="46" t="s">
        <v>32</v>
      </c>
      <c r="I15" s="47">
        <v>44478</v>
      </c>
      <c r="J15" s="49" t="s">
        <v>34</v>
      </c>
      <c r="K15" s="8"/>
    </row>
    <row r="16" spans="1:11" ht="16.149999999999999" customHeight="1" x14ac:dyDescent="0.15">
      <c r="A16" s="43" t="s">
        <v>85</v>
      </c>
      <c r="B16" s="44" t="s">
        <v>31</v>
      </c>
      <c r="C16" s="48"/>
      <c r="D16" s="48"/>
      <c r="E16" s="48">
        <v>24000</v>
      </c>
      <c r="F16" s="48"/>
      <c r="G16" s="48"/>
      <c r="H16" s="46" t="s">
        <v>32</v>
      </c>
      <c r="I16" s="47">
        <v>44218</v>
      </c>
      <c r="J16" s="49" t="s">
        <v>35</v>
      </c>
      <c r="K16" s="8"/>
    </row>
    <row r="17" spans="1:11" ht="16.149999999999999" customHeight="1" x14ac:dyDescent="0.15">
      <c r="A17" s="43"/>
      <c r="B17" s="44"/>
      <c r="C17" s="48"/>
      <c r="D17" s="48"/>
      <c r="E17" s="48"/>
      <c r="F17" s="48"/>
      <c r="G17" s="25"/>
      <c r="H17" s="26"/>
      <c r="I17" s="38"/>
      <c r="J17" s="26"/>
      <c r="K17" s="8"/>
    </row>
    <row r="18" spans="1:11" ht="16.149999999999999" customHeight="1" x14ac:dyDescent="0.15">
      <c r="A18" s="43"/>
      <c r="B18" s="44"/>
      <c r="C18" s="45"/>
      <c r="D18" s="45"/>
      <c r="E18" s="45"/>
      <c r="F18" s="45"/>
      <c r="G18" s="45"/>
      <c r="H18" s="46"/>
      <c r="I18" s="47"/>
      <c r="J18" s="46"/>
      <c r="K18" s="8"/>
    </row>
    <row r="19" spans="1:11" ht="16.149999999999999" customHeight="1" x14ac:dyDescent="0.15">
      <c r="A19" s="43"/>
      <c r="B19" s="44"/>
      <c r="C19" s="48"/>
      <c r="D19" s="48"/>
      <c r="E19" s="48"/>
      <c r="F19" s="48"/>
      <c r="G19" s="48"/>
      <c r="H19" s="46"/>
      <c r="I19" s="47"/>
      <c r="J19" s="49"/>
      <c r="K19" s="8"/>
    </row>
    <row r="20" spans="1:11" ht="16.149999999999999" customHeight="1" x14ac:dyDescent="0.15">
      <c r="A20" s="43"/>
      <c r="B20" s="44"/>
      <c r="C20" s="48"/>
      <c r="D20" s="48"/>
      <c r="E20" s="48"/>
      <c r="F20" s="48"/>
      <c r="G20" s="48"/>
      <c r="H20" s="46"/>
      <c r="I20" s="47"/>
      <c r="J20" s="49"/>
      <c r="K20" s="8"/>
    </row>
    <row r="21" spans="1:11" ht="16.149999999999999" customHeight="1" x14ac:dyDescent="0.15">
      <c r="A21" s="36"/>
      <c r="B21" s="22"/>
      <c r="C21" s="25"/>
      <c r="D21" s="25"/>
      <c r="E21" s="25"/>
      <c r="F21" s="25"/>
      <c r="G21" s="25"/>
      <c r="H21" s="26"/>
      <c r="I21" s="39"/>
      <c r="J21" s="26"/>
      <c r="K21" s="8"/>
    </row>
    <row r="22" spans="1:11" ht="16.149999999999999" customHeight="1" x14ac:dyDescent="0.15">
      <c r="A22" s="36"/>
      <c r="B22" s="22"/>
      <c r="C22" s="25"/>
      <c r="D22" s="25"/>
      <c r="E22" s="25"/>
      <c r="F22" s="25"/>
      <c r="G22" s="25"/>
      <c r="H22" s="26"/>
      <c r="I22" s="39"/>
      <c r="J22" s="26"/>
      <c r="K22" s="8"/>
    </row>
    <row r="23" spans="1:11" ht="16.149999999999999" customHeight="1" x14ac:dyDescent="0.15">
      <c r="A23" s="36"/>
      <c r="B23" s="22"/>
      <c r="C23" s="25"/>
      <c r="D23" s="25"/>
      <c r="E23" s="25"/>
      <c r="F23" s="25"/>
      <c r="G23" s="25"/>
      <c r="H23" s="26"/>
      <c r="I23" s="39"/>
      <c r="J23" s="26"/>
      <c r="K23" s="8"/>
    </row>
    <row r="24" spans="1:11" ht="16.149999999999999" customHeight="1" x14ac:dyDescent="0.15">
      <c r="A24" s="36"/>
      <c r="B24" s="22"/>
      <c r="C24" s="25"/>
      <c r="D24" s="25"/>
      <c r="E24" s="25"/>
      <c r="F24" s="25"/>
      <c r="G24" s="25"/>
      <c r="H24" s="26"/>
      <c r="I24" s="39"/>
      <c r="J24" s="26"/>
      <c r="K24" s="8"/>
    </row>
    <row r="25" spans="1:11" ht="16.149999999999999" customHeight="1" x14ac:dyDescent="0.15">
      <c r="A25" s="36"/>
      <c r="B25" s="22"/>
      <c r="C25" s="25"/>
      <c r="D25" s="25"/>
      <c r="E25" s="25"/>
      <c r="F25" s="25"/>
      <c r="G25" s="25"/>
      <c r="H25" s="26"/>
      <c r="I25" s="39"/>
      <c r="J25" s="26"/>
      <c r="K25" s="8"/>
    </row>
    <row r="26" spans="1:11" ht="16.149999999999999" customHeight="1" x14ac:dyDescent="0.15">
      <c r="A26" s="78" t="s">
        <v>10</v>
      </c>
      <c r="B26" s="78"/>
      <c r="C26" s="79">
        <f>SUM(C8:C25)</f>
        <v>150000</v>
      </c>
      <c r="D26" s="79">
        <f>SUM(D8:D25)</f>
        <v>0</v>
      </c>
      <c r="E26" s="10">
        <f>SUM(E8:E25)</f>
        <v>90000</v>
      </c>
      <c r="F26" s="10">
        <f>SUM(F8:F25)</f>
        <v>0</v>
      </c>
      <c r="G26" s="10">
        <f>SUM(G8:G25)</f>
        <v>60200</v>
      </c>
      <c r="H26" s="72" t="s">
        <v>50</v>
      </c>
      <c r="I26" s="73"/>
      <c r="J26" s="74"/>
    </row>
    <row r="27" spans="1:11" ht="18" customHeight="1" x14ac:dyDescent="0.15">
      <c r="A27" s="67" t="s">
        <v>9</v>
      </c>
      <c r="B27" s="68"/>
      <c r="C27" s="80"/>
      <c r="D27" s="80"/>
      <c r="E27" s="69">
        <f>E26+F26+G26</f>
        <v>150200</v>
      </c>
      <c r="F27" s="70"/>
      <c r="G27" s="71"/>
      <c r="H27" s="75"/>
      <c r="I27" s="76"/>
      <c r="J27" s="77"/>
    </row>
  </sheetData>
  <mergeCells count="17">
    <mergeCell ref="A27:B27"/>
    <mergeCell ref="E27:G27"/>
    <mergeCell ref="H26:J27"/>
    <mergeCell ref="A26:B26"/>
    <mergeCell ref="C26:C27"/>
    <mergeCell ref="D26:D27"/>
    <mergeCell ref="A3:J3"/>
    <mergeCell ref="A6:A7"/>
    <mergeCell ref="B6:B7"/>
    <mergeCell ref="D6:D7"/>
    <mergeCell ref="E6:G6"/>
    <mergeCell ref="H6:H7"/>
    <mergeCell ref="I6:I7"/>
    <mergeCell ref="J6:J7"/>
    <mergeCell ref="G4:H4"/>
    <mergeCell ref="C6:C7"/>
    <mergeCell ref="I4:J4"/>
  </mergeCells>
  <phoneticPr fontId="4"/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zoomScaleNormal="100" workbookViewId="0">
      <selection activeCell="A15" sqref="A15"/>
    </sheetView>
  </sheetViews>
  <sheetFormatPr defaultRowHeight="13.5" x14ac:dyDescent="0.15"/>
  <cols>
    <col min="1" max="1" width="13.625" style="3" customWidth="1"/>
    <col min="2" max="2" width="34.75" customWidth="1"/>
    <col min="3" max="4" width="10.75" style="4" customWidth="1"/>
    <col min="5" max="5" width="11.375" style="4" customWidth="1"/>
    <col min="6" max="6" width="5.875" style="4" customWidth="1"/>
    <col min="7" max="7" width="10.75" style="4" customWidth="1"/>
    <col min="8" max="8" width="8.75" customWidth="1"/>
    <col min="9" max="10" width="10.75" customWidth="1"/>
  </cols>
  <sheetData>
    <row r="1" spans="1:11" ht="17.25" customHeight="1" x14ac:dyDescent="0.15">
      <c r="A1" s="11" t="s">
        <v>26</v>
      </c>
      <c r="B1" t="s">
        <v>20</v>
      </c>
      <c r="J1" s="31" t="s">
        <v>19</v>
      </c>
    </row>
    <row r="2" spans="1:11" ht="17.25" customHeight="1" x14ac:dyDescent="0.15">
      <c r="A2" s="2"/>
    </row>
    <row r="3" spans="1:11" ht="17.25" customHeight="1" x14ac:dyDescent="0.15">
      <c r="A3" s="57" t="s">
        <v>27</v>
      </c>
      <c r="B3" s="57"/>
      <c r="C3" s="57"/>
      <c r="D3" s="57"/>
      <c r="E3" s="57"/>
      <c r="F3" s="57"/>
      <c r="G3" s="57"/>
      <c r="H3" s="57"/>
      <c r="I3" s="57"/>
      <c r="J3" s="57"/>
    </row>
    <row r="4" spans="1:11" s="6" customFormat="1" ht="23.45" customHeight="1" x14ac:dyDescent="0.15">
      <c r="A4" s="14" t="s">
        <v>14</v>
      </c>
      <c r="B4" s="42">
        <v>48000</v>
      </c>
      <c r="C4" s="7"/>
      <c r="D4" s="7"/>
      <c r="E4" s="7"/>
      <c r="F4" s="7"/>
      <c r="G4" s="62" t="s">
        <v>11</v>
      </c>
      <c r="H4" s="62"/>
      <c r="I4" s="65" t="s">
        <v>30</v>
      </c>
      <c r="J4" s="66"/>
    </row>
    <row r="5" spans="1:11" ht="6" customHeight="1" x14ac:dyDescent="0.15">
      <c r="J5" s="1"/>
    </row>
    <row r="6" spans="1:11" ht="24.75" customHeight="1" x14ac:dyDescent="0.15">
      <c r="A6" s="58" t="s">
        <v>0</v>
      </c>
      <c r="B6" s="60" t="s">
        <v>1</v>
      </c>
      <c r="C6" s="63" t="s">
        <v>12</v>
      </c>
      <c r="D6" s="61" t="s">
        <v>2</v>
      </c>
      <c r="E6" s="61" t="s">
        <v>3</v>
      </c>
      <c r="F6" s="61"/>
      <c r="G6" s="61"/>
      <c r="H6" s="60" t="s">
        <v>8</v>
      </c>
      <c r="I6" s="60" t="s">
        <v>4</v>
      </c>
      <c r="J6" s="60" t="s">
        <v>13</v>
      </c>
      <c r="K6" s="8"/>
    </row>
    <row r="7" spans="1:11" ht="24.75" customHeight="1" x14ac:dyDescent="0.15">
      <c r="A7" s="59"/>
      <c r="B7" s="60"/>
      <c r="C7" s="64"/>
      <c r="D7" s="61"/>
      <c r="E7" s="9" t="s">
        <v>5</v>
      </c>
      <c r="F7" s="9" t="s">
        <v>6</v>
      </c>
      <c r="G7" s="9" t="s">
        <v>7</v>
      </c>
      <c r="H7" s="60"/>
      <c r="I7" s="60"/>
      <c r="J7" s="60"/>
      <c r="K7" s="8"/>
    </row>
    <row r="8" spans="1:11" ht="16.149999999999999" customHeight="1" x14ac:dyDescent="0.15">
      <c r="A8" s="50">
        <v>44535</v>
      </c>
      <c r="B8" s="51" t="s">
        <v>51</v>
      </c>
      <c r="C8" s="52"/>
      <c r="D8" s="52">
        <v>2000</v>
      </c>
      <c r="E8" s="52"/>
      <c r="F8" s="52"/>
      <c r="G8" s="52">
        <v>2000</v>
      </c>
      <c r="H8" s="53" t="s">
        <v>77</v>
      </c>
      <c r="I8" s="54"/>
      <c r="J8" s="53"/>
      <c r="K8" s="8"/>
    </row>
    <row r="9" spans="1:11" ht="16.149999999999999" customHeight="1" x14ac:dyDescent="0.15">
      <c r="A9" s="43">
        <v>44535</v>
      </c>
      <c r="B9" s="55" t="s">
        <v>52</v>
      </c>
      <c r="C9" s="45"/>
      <c r="D9" s="45">
        <v>2800</v>
      </c>
      <c r="E9" s="45"/>
      <c r="F9" s="45"/>
      <c r="G9" s="45">
        <v>2800</v>
      </c>
      <c r="H9" s="46" t="s">
        <v>78</v>
      </c>
      <c r="I9" s="47"/>
      <c r="J9" s="46"/>
      <c r="K9" s="8"/>
    </row>
    <row r="10" spans="1:11" ht="16.149999999999999" customHeight="1" x14ac:dyDescent="0.15">
      <c r="A10" s="43">
        <v>44535</v>
      </c>
      <c r="B10" s="55" t="s">
        <v>76</v>
      </c>
      <c r="C10" s="45"/>
      <c r="D10" s="45">
        <v>3000</v>
      </c>
      <c r="E10" s="45"/>
      <c r="F10" s="45"/>
      <c r="G10" s="45">
        <v>3000</v>
      </c>
      <c r="H10" s="46" t="s">
        <v>79</v>
      </c>
      <c r="I10" s="47"/>
      <c r="J10" s="46"/>
      <c r="K10" s="8"/>
    </row>
    <row r="11" spans="1:11" ht="16.149999999999999" customHeight="1" x14ac:dyDescent="0.15">
      <c r="A11" s="43" t="s">
        <v>85</v>
      </c>
      <c r="B11" s="44" t="s">
        <v>74</v>
      </c>
      <c r="C11" s="48">
        <v>46200</v>
      </c>
      <c r="D11" s="48"/>
      <c r="E11" s="48"/>
      <c r="F11" s="48"/>
      <c r="G11" s="48"/>
      <c r="H11" s="49"/>
      <c r="I11" s="47"/>
      <c r="J11" s="49"/>
      <c r="K11" s="8"/>
    </row>
    <row r="12" spans="1:11" ht="16.149999999999999" customHeight="1" x14ac:dyDescent="0.15">
      <c r="A12" s="43" t="s">
        <v>86</v>
      </c>
      <c r="B12" s="55" t="s">
        <v>75</v>
      </c>
      <c r="C12" s="48"/>
      <c r="D12" s="48">
        <v>-7800</v>
      </c>
      <c r="E12" s="48"/>
      <c r="F12" s="48"/>
      <c r="G12" s="48"/>
      <c r="H12" s="49"/>
      <c r="I12" s="47"/>
      <c r="J12" s="49"/>
      <c r="K12" s="8"/>
    </row>
    <row r="13" spans="1:11" ht="16.149999999999999" customHeight="1" x14ac:dyDescent="0.15">
      <c r="A13" s="43" t="s">
        <v>86</v>
      </c>
      <c r="B13" s="44" t="s">
        <v>43</v>
      </c>
      <c r="C13" s="48"/>
      <c r="D13" s="48"/>
      <c r="E13" s="48">
        <v>21600</v>
      </c>
      <c r="F13" s="48"/>
      <c r="G13" s="48"/>
      <c r="H13" s="49" t="s">
        <v>44</v>
      </c>
      <c r="I13" s="47">
        <v>44541</v>
      </c>
      <c r="J13" s="49" t="s">
        <v>45</v>
      </c>
      <c r="K13" s="8"/>
    </row>
    <row r="14" spans="1:11" ht="16.149999999999999" customHeight="1" x14ac:dyDescent="0.15">
      <c r="A14" s="43" t="s">
        <v>86</v>
      </c>
      <c r="B14" s="44" t="s">
        <v>43</v>
      </c>
      <c r="C14" s="25"/>
      <c r="D14" s="25"/>
      <c r="E14" s="48">
        <v>16800</v>
      </c>
      <c r="F14" s="25"/>
      <c r="G14" s="25"/>
      <c r="H14" s="49" t="s">
        <v>44</v>
      </c>
      <c r="I14" s="47">
        <v>44548</v>
      </c>
      <c r="J14" s="49" t="s">
        <v>45</v>
      </c>
      <c r="K14" s="8"/>
    </row>
    <row r="15" spans="1:11" ht="16.149999999999999" customHeight="1" x14ac:dyDescent="0.15">
      <c r="A15" s="34"/>
      <c r="B15" s="22"/>
      <c r="C15" s="25"/>
      <c r="D15" s="25"/>
      <c r="E15" s="25"/>
      <c r="F15" s="25"/>
      <c r="G15" s="25"/>
      <c r="H15" s="26"/>
      <c r="I15" s="38"/>
      <c r="J15" s="26"/>
      <c r="K15" s="8"/>
    </row>
    <row r="16" spans="1:11" ht="16.149999999999999" customHeight="1" x14ac:dyDescent="0.15">
      <c r="A16" s="34"/>
      <c r="B16" s="22"/>
      <c r="C16" s="25"/>
      <c r="D16" s="25"/>
      <c r="E16" s="25"/>
      <c r="F16" s="25"/>
      <c r="G16" s="25"/>
      <c r="H16" s="26"/>
      <c r="I16" s="38"/>
      <c r="J16" s="26"/>
      <c r="K16" s="8"/>
    </row>
    <row r="17" spans="1:11" ht="16.149999999999999" customHeight="1" x14ac:dyDescent="0.15">
      <c r="A17" s="34"/>
      <c r="B17" s="22"/>
      <c r="C17" s="25"/>
      <c r="D17" s="25"/>
      <c r="E17" s="25"/>
      <c r="F17" s="25"/>
      <c r="G17" s="25"/>
      <c r="H17" s="26"/>
      <c r="I17" s="38"/>
      <c r="J17" s="26"/>
      <c r="K17" s="8"/>
    </row>
    <row r="18" spans="1:11" ht="16.149999999999999" customHeight="1" x14ac:dyDescent="0.15">
      <c r="A18" s="34"/>
      <c r="B18" s="22"/>
      <c r="C18" s="25"/>
      <c r="D18" s="25"/>
      <c r="E18" s="25"/>
      <c r="F18" s="25"/>
      <c r="G18" s="25"/>
      <c r="H18" s="26"/>
      <c r="I18" s="38"/>
      <c r="J18" s="26"/>
      <c r="K18" s="8"/>
    </row>
    <row r="19" spans="1:11" ht="16.149999999999999" customHeight="1" x14ac:dyDescent="0.15">
      <c r="A19" s="34"/>
      <c r="B19" s="22"/>
      <c r="C19" s="25"/>
      <c r="D19" s="25"/>
      <c r="E19" s="25"/>
      <c r="F19" s="25"/>
      <c r="G19" s="25"/>
      <c r="H19" s="26"/>
      <c r="I19" s="38"/>
      <c r="J19" s="26"/>
      <c r="K19" s="8"/>
    </row>
    <row r="20" spans="1:11" ht="16.149999999999999" customHeight="1" x14ac:dyDescent="0.15">
      <c r="A20" s="35"/>
      <c r="B20" s="22"/>
      <c r="C20" s="25"/>
      <c r="D20" s="25"/>
      <c r="E20" s="25"/>
      <c r="F20" s="25"/>
      <c r="G20" s="25"/>
      <c r="H20" s="26"/>
      <c r="I20" s="39"/>
      <c r="J20" s="26"/>
      <c r="K20" s="8"/>
    </row>
    <row r="21" spans="1:11" ht="16.149999999999999" customHeight="1" x14ac:dyDescent="0.15">
      <c r="A21" s="35"/>
      <c r="B21" s="22"/>
      <c r="C21" s="25"/>
      <c r="D21" s="25"/>
      <c r="E21" s="25"/>
      <c r="F21" s="25"/>
      <c r="G21" s="25"/>
      <c r="H21" s="26"/>
      <c r="I21" s="39"/>
      <c r="J21" s="26"/>
      <c r="K21" s="8"/>
    </row>
    <row r="22" spans="1:11" ht="16.149999999999999" customHeight="1" x14ac:dyDescent="0.15">
      <c r="A22" s="35"/>
      <c r="B22" s="22"/>
      <c r="C22" s="25"/>
      <c r="D22" s="25"/>
      <c r="E22" s="25"/>
      <c r="F22" s="25"/>
      <c r="G22" s="25"/>
      <c r="H22" s="26"/>
      <c r="I22" s="39"/>
      <c r="J22" s="26"/>
      <c r="K22" s="8"/>
    </row>
    <row r="23" spans="1:11" ht="16.149999999999999" customHeight="1" x14ac:dyDescent="0.15">
      <c r="A23" s="35"/>
      <c r="B23" s="22"/>
      <c r="C23" s="25"/>
      <c r="D23" s="25"/>
      <c r="E23" s="25"/>
      <c r="F23" s="25"/>
      <c r="G23" s="25"/>
      <c r="H23" s="26"/>
      <c r="I23" s="39"/>
      <c r="J23" s="26"/>
      <c r="K23" s="8"/>
    </row>
    <row r="24" spans="1:11" ht="16.149999999999999" customHeight="1" x14ac:dyDescent="0.15">
      <c r="A24" s="35"/>
      <c r="B24" s="22"/>
      <c r="C24" s="25"/>
      <c r="D24" s="25"/>
      <c r="E24" s="25"/>
      <c r="F24" s="25"/>
      <c r="G24" s="25"/>
      <c r="H24" s="26"/>
      <c r="I24" s="39"/>
      <c r="J24" s="26"/>
      <c r="K24" s="8"/>
    </row>
    <row r="25" spans="1:11" ht="16.149999999999999" customHeight="1" x14ac:dyDescent="0.15">
      <c r="A25" s="35"/>
      <c r="B25" s="22"/>
      <c r="C25" s="25"/>
      <c r="D25" s="25"/>
      <c r="E25" s="25"/>
      <c r="F25" s="25"/>
      <c r="G25" s="25"/>
      <c r="H25" s="26"/>
      <c r="I25" s="39"/>
      <c r="J25" s="26"/>
      <c r="K25" s="8"/>
    </row>
    <row r="26" spans="1:11" ht="16.149999999999999" customHeight="1" x14ac:dyDescent="0.15">
      <c r="A26" s="35"/>
      <c r="B26" s="22"/>
      <c r="C26" s="25"/>
      <c r="D26" s="25"/>
      <c r="E26" s="25"/>
      <c r="F26" s="25"/>
      <c r="G26" s="25"/>
      <c r="H26" s="26"/>
      <c r="I26" s="39"/>
      <c r="J26" s="26"/>
      <c r="K26" s="8"/>
    </row>
    <row r="27" spans="1:11" ht="16.149999999999999" customHeight="1" x14ac:dyDescent="0.15">
      <c r="A27" s="35"/>
      <c r="B27" s="22"/>
      <c r="C27" s="25"/>
      <c r="D27" s="25"/>
      <c r="E27" s="25"/>
      <c r="F27" s="25"/>
      <c r="G27" s="25"/>
      <c r="H27" s="26"/>
      <c r="I27" s="39"/>
      <c r="J27" s="26"/>
      <c r="K27" s="8"/>
    </row>
    <row r="28" spans="1:11" ht="16.149999999999999" customHeight="1" x14ac:dyDescent="0.15">
      <c r="A28" s="35"/>
      <c r="B28" s="22"/>
      <c r="C28" s="25"/>
      <c r="D28" s="25"/>
      <c r="E28" s="25"/>
      <c r="F28" s="25"/>
      <c r="G28" s="25"/>
      <c r="H28" s="26"/>
      <c r="I28" s="39"/>
      <c r="J28" s="26"/>
      <c r="K28" s="8"/>
    </row>
    <row r="29" spans="1:11" ht="16.149999999999999" customHeight="1" x14ac:dyDescent="0.15">
      <c r="A29" s="35"/>
      <c r="B29" s="22"/>
      <c r="C29" s="25"/>
      <c r="D29" s="25"/>
      <c r="E29" s="25"/>
      <c r="F29" s="25"/>
      <c r="G29" s="25"/>
      <c r="H29" s="26"/>
      <c r="I29" s="39"/>
      <c r="J29" s="26"/>
      <c r="K29" s="8"/>
    </row>
    <row r="30" spans="1:11" ht="16.149999999999999" customHeight="1" x14ac:dyDescent="0.15">
      <c r="A30" s="78" t="s">
        <v>10</v>
      </c>
      <c r="B30" s="78"/>
      <c r="C30" s="79">
        <f>SUM(C8:C29)</f>
        <v>46200</v>
      </c>
      <c r="D30" s="79">
        <f>SUM(D8:D29)</f>
        <v>0</v>
      </c>
      <c r="E30" s="10">
        <f>SUM(E8:E29)</f>
        <v>38400</v>
      </c>
      <c r="F30" s="10">
        <f>SUM(F8:F29)</f>
        <v>0</v>
      </c>
      <c r="G30" s="10">
        <f>SUM(G8:G29)</f>
        <v>7800</v>
      </c>
      <c r="H30" s="81"/>
      <c r="I30" s="82"/>
      <c r="J30" s="83"/>
    </row>
    <row r="31" spans="1:11" ht="18" customHeight="1" x14ac:dyDescent="0.15">
      <c r="A31" s="67" t="s">
        <v>9</v>
      </c>
      <c r="B31" s="68"/>
      <c r="C31" s="80"/>
      <c r="D31" s="80"/>
      <c r="E31" s="69">
        <f>E30+F30+G30</f>
        <v>46200</v>
      </c>
      <c r="F31" s="70"/>
      <c r="G31" s="71"/>
      <c r="H31" s="84"/>
      <c r="I31" s="85"/>
      <c r="J31" s="86"/>
    </row>
  </sheetData>
  <mergeCells count="17">
    <mergeCell ref="A30:B30"/>
    <mergeCell ref="H30:J31"/>
    <mergeCell ref="A31:B31"/>
    <mergeCell ref="E31:G31"/>
    <mergeCell ref="I4:J4"/>
    <mergeCell ref="C30:C31"/>
    <mergeCell ref="D30:D31"/>
    <mergeCell ref="A3:J3"/>
    <mergeCell ref="G4:H4"/>
    <mergeCell ref="A6:A7"/>
    <mergeCell ref="B6:B7"/>
    <mergeCell ref="C6:C7"/>
    <mergeCell ref="D6:D7"/>
    <mergeCell ref="E6:G6"/>
    <mergeCell ref="H6:H7"/>
    <mergeCell ref="I6:I7"/>
    <mergeCell ref="J6:J7"/>
  </mergeCells>
  <phoneticPr fontId="4"/>
  <pageMargins left="0.7" right="0.7" top="0.75" bottom="0.75" header="0.3" footer="0.3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Normal="100" workbookViewId="0">
      <selection activeCell="C15" sqref="C15"/>
    </sheetView>
  </sheetViews>
  <sheetFormatPr defaultRowHeight="13.5" x14ac:dyDescent="0.15"/>
  <cols>
    <col min="1" max="1" width="13.625" style="3" customWidth="1"/>
    <col min="2" max="2" width="37.875" customWidth="1"/>
    <col min="3" max="5" width="10.75" style="4" customWidth="1"/>
    <col min="6" max="6" width="6.125" style="4" customWidth="1"/>
    <col min="7" max="7" width="10.75" style="4" customWidth="1"/>
    <col min="8" max="8" width="8.75" customWidth="1"/>
    <col min="9" max="10" width="10.75" customWidth="1"/>
  </cols>
  <sheetData>
    <row r="1" spans="1:11" ht="17.25" customHeight="1" x14ac:dyDescent="0.15">
      <c r="A1" s="11" t="s">
        <v>26</v>
      </c>
      <c r="B1" t="s">
        <v>21</v>
      </c>
      <c r="J1" s="31" t="s">
        <v>19</v>
      </c>
    </row>
    <row r="2" spans="1:11" ht="17.25" customHeight="1" x14ac:dyDescent="0.15">
      <c r="A2" s="2"/>
    </row>
    <row r="3" spans="1:11" ht="17.25" customHeight="1" x14ac:dyDescent="0.15">
      <c r="A3" s="57" t="s">
        <v>28</v>
      </c>
      <c r="B3" s="57"/>
      <c r="C3" s="57"/>
      <c r="D3" s="57"/>
      <c r="E3" s="57"/>
      <c r="F3" s="57"/>
      <c r="G3" s="57"/>
      <c r="H3" s="57"/>
      <c r="I3" s="57"/>
      <c r="J3" s="57"/>
    </row>
    <row r="4" spans="1:11" s="6" customFormat="1" ht="23.45" customHeight="1" x14ac:dyDescent="0.15">
      <c r="A4" s="14" t="s">
        <v>14</v>
      </c>
      <c r="B4" s="42">
        <v>114000</v>
      </c>
      <c r="C4" s="7"/>
      <c r="D4" s="7"/>
      <c r="E4" s="7"/>
      <c r="F4" s="7"/>
      <c r="G4" s="62" t="s">
        <v>11</v>
      </c>
      <c r="H4" s="62"/>
      <c r="I4" s="65" t="s">
        <v>30</v>
      </c>
      <c r="J4" s="66"/>
    </row>
    <row r="5" spans="1:11" ht="6" customHeight="1" x14ac:dyDescent="0.15">
      <c r="J5" s="1"/>
    </row>
    <row r="6" spans="1:11" ht="24.75" customHeight="1" x14ac:dyDescent="0.15">
      <c r="A6" s="58" t="s">
        <v>0</v>
      </c>
      <c r="B6" s="60" t="s">
        <v>1</v>
      </c>
      <c r="C6" s="63" t="s">
        <v>12</v>
      </c>
      <c r="D6" s="61" t="s">
        <v>2</v>
      </c>
      <c r="E6" s="61" t="s">
        <v>3</v>
      </c>
      <c r="F6" s="61"/>
      <c r="G6" s="61"/>
      <c r="H6" s="60" t="s">
        <v>8</v>
      </c>
      <c r="I6" s="60" t="s">
        <v>4</v>
      </c>
      <c r="J6" s="60" t="s">
        <v>13</v>
      </c>
      <c r="K6" s="8"/>
    </row>
    <row r="7" spans="1:11" ht="24.75" customHeight="1" x14ac:dyDescent="0.15">
      <c r="A7" s="59"/>
      <c r="B7" s="60"/>
      <c r="C7" s="64"/>
      <c r="D7" s="61"/>
      <c r="E7" s="9" t="s">
        <v>5</v>
      </c>
      <c r="F7" s="9" t="s">
        <v>6</v>
      </c>
      <c r="G7" s="9" t="s">
        <v>7</v>
      </c>
      <c r="H7" s="60"/>
      <c r="I7" s="60"/>
      <c r="J7" s="60"/>
      <c r="K7" s="8"/>
    </row>
    <row r="8" spans="1:11" ht="16.149999999999999" customHeight="1" x14ac:dyDescent="0.15">
      <c r="A8" s="43" t="s">
        <v>53</v>
      </c>
      <c r="B8" s="44" t="s">
        <v>54</v>
      </c>
      <c r="C8" s="45"/>
      <c r="D8" s="45">
        <v>10800</v>
      </c>
      <c r="E8" s="45"/>
      <c r="F8" s="45"/>
      <c r="G8" s="45">
        <v>10800</v>
      </c>
      <c r="H8" s="46" t="s">
        <v>69</v>
      </c>
      <c r="I8" s="47"/>
      <c r="J8" s="46"/>
      <c r="K8" s="8"/>
    </row>
    <row r="9" spans="1:11" ht="16.149999999999999" customHeight="1" x14ac:dyDescent="0.15">
      <c r="A9" s="43" t="s">
        <v>56</v>
      </c>
      <c r="B9" s="44" t="s">
        <v>54</v>
      </c>
      <c r="C9" s="45"/>
      <c r="D9" s="45">
        <v>21600</v>
      </c>
      <c r="E9" s="45"/>
      <c r="F9" s="45"/>
      <c r="G9" s="45">
        <v>21600</v>
      </c>
      <c r="H9" s="46" t="s">
        <v>70</v>
      </c>
      <c r="I9" s="47"/>
      <c r="J9" s="46"/>
      <c r="K9" s="8"/>
    </row>
    <row r="10" spans="1:11" ht="16.149999999999999" customHeight="1" x14ac:dyDescent="0.15">
      <c r="A10" s="43" t="s">
        <v>56</v>
      </c>
      <c r="B10" s="44" t="s">
        <v>54</v>
      </c>
      <c r="C10" s="45"/>
      <c r="D10" s="45">
        <v>1230</v>
      </c>
      <c r="E10" s="45"/>
      <c r="F10" s="45"/>
      <c r="G10" s="45">
        <v>1230</v>
      </c>
      <c r="H10" s="46" t="s">
        <v>71</v>
      </c>
      <c r="I10" s="47"/>
      <c r="J10" s="46"/>
      <c r="K10" s="8"/>
    </row>
    <row r="11" spans="1:11" ht="16.149999999999999" customHeight="1" x14ac:dyDescent="0.15">
      <c r="A11" s="43" t="s">
        <v>56</v>
      </c>
      <c r="B11" s="44" t="s">
        <v>54</v>
      </c>
      <c r="C11" s="45"/>
      <c r="D11" s="45">
        <v>1050</v>
      </c>
      <c r="E11" s="45"/>
      <c r="F11" s="45"/>
      <c r="G11" s="45">
        <v>1050</v>
      </c>
      <c r="H11" s="46" t="s">
        <v>72</v>
      </c>
      <c r="I11" s="47"/>
      <c r="J11" s="46"/>
      <c r="K11" s="8"/>
    </row>
    <row r="12" spans="1:11" ht="16.149999999999999" customHeight="1" x14ac:dyDescent="0.15">
      <c r="A12" s="43" t="s">
        <v>86</v>
      </c>
      <c r="B12" s="44" t="s">
        <v>74</v>
      </c>
      <c r="C12" s="45">
        <v>114000</v>
      </c>
      <c r="D12" s="45"/>
      <c r="E12" s="45"/>
      <c r="F12" s="45"/>
      <c r="G12" s="45"/>
      <c r="H12" s="46"/>
      <c r="I12" s="47"/>
      <c r="J12" s="46"/>
      <c r="K12" s="8"/>
    </row>
    <row r="13" spans="1:11" ht="16.149999999999999" customHeight="1" x14ac:dyDescent="0.15">
      <c r="A13" s="43" t="s">
        <v>86</v>
      </c>
      <c r="B13" s="55" t="s">
        <v>75</v>
      </c>
      <c r="C13" s="45"/>
      <c r="D13" s="45">
        <v>-34680</v>
      </c>
      <c r="E13" s="45"/>
      <c r="F13" s="45"/>
      <c r="G13" s="45"/>
      <c r="H13" s="46"/>
      <c r="I13" s="47"/>
      <c r="J13" s="46"/>
      <c r="K13" s="8"/>
    </row>
    <row r="14" spans="1:11" ht="16.149999999999999" customHeight="1" x14ac:dyDescent="0.15">
      <c r="A14" s="43" t="s">
        <v>86</v>
      </c>
      <c r="B14" s="55" t="s">
        <v>31</v>
      </c>
      <c r="C14" s="45"/>
      <c r="D14" s="45"/>
      <c r="E14" s="45">
        <v>49200</v>
      </c>
      <c r="F14" s="45"/>
      <c r="G14" s="45"/>
      <c r="H14" s="49" t="s">
        <v>32</v>
      </c>
      <c r="I14" s="47">
        <v>44555</v>
      </c>
      <c r="J14" s="49" t="s">
        <v>63</v>
      </c>
      <c r="K14" s="8"/>
    </row>
    <row r="15" spans="1:11" ht="16.149999999999999" customHeight="1" x14ac:dyDescent="0.15">
      <c r="A15" s="43" t="s">
        <v>88</v>
      </c>
      <c r="B15" s="55" t="s">
        <v>31</v>
      </c>
      <c r="C15" s="48"/>
      <c r="D15" s="48"/>
      <c r="E15" s="48">
        <v>43200</v>
      </c>
      <c r="F15" s="48"/>
      <c r="G15" s="48"/>
      <c r="H15" s="49" t="s">
        <v>32</v>
      </c>
      <c r="I15" s="47">
        <v>44211</v>
      </c>
      <c r="J15" s="49" t="s">
        <v>63</v>
      </c>
      <c r="K15" s="8"/>
    </row>
    <row r="16" spans="1:11" ht="16.149999999999999" customHeight="1" x14ac:dyDescent="0.15">
      <c r="A16" s="34"/>
      <c r="B16" s="22"/>
      <c r="C16" s="25"/>
      <c r="D16" s="25"/>
      <c r="E16" s="25"/>
      <c r="F16" s="25"/>
      <c r="G16" s="25"/>
      <c r="H16" s="26"/>
      <c r="I16" s="38"/>
      <c r="J16" s="26"/>
      <c r="K16" s="8"/>
    </row>
    <row r="17" spans="1:11" ht="16.149999999999999" customHeight="1" x14ac:dyDescent="0.15">
      <c r="A17" s="34"/>
      <c r="B17" s="22"/>
      <c r="C17" s="25"/>
      <c r="D17" s="25"/>
      <c r="E17" s="25"/>
      <c r="F17" s="25"/>
      <c r="G17" s="25"/>
      <c r="H17" s="26"/>
      <c r="I17" s="38"/>
      <c r="J17" s="26"/>
      <c r="K17" s="8"/>
    </row>
    <row r="18" spans="1:11" ht="16.149999999999999" customHeight="1" x14ac:dyDescent="0.15">
      <c r="A18" s="34"/>
      <c r="B18" s="22"/>
      <c r="C18" s="25"/>
      <c r="D18" s="25"/>
      <c r="E18" s="25"/>
      <c r="F18" s="25"/>
      <c r="G18" s="25"/>
      <c r="H18" s="26"/>
      <c r="I18" s="38"/>
      <c r="J18" s="26"/>
      <c r="K18" s="8"/>
    </row>
    <row r="19" spans="1:11" ht="16.149999999999999" customHeight="1" x14ac:dyDescent="0.15">
      <c r="A19" s="34"/>
      <c r="B19" s="22"/>
      <c r="C19" s="25"/>
      <c r="D19" s="25"/>
      <c r="E19" s="25"/>
      <c r="F19" s="25"/>
      <c r="G19" s="25"/>
      <c r="H19" s="26"/>
      <c r="I19" s="38"/>
      <c r="J19" s="26"/>
      <c r="K19" s="8"/>
    </row>
    <row r="20" spans="1:11" ht="16.149999999999999" customHeight="1" x14ac:dyDescent="0.15">
      <c r="A20" s="35"/>
      <c r="B20" s="22"/>
      <c r="C20" s="25"/>
      <c r="D20" s="25"/>
      <c r="E20" s="25"/>
      <c r="F20" s="25"/>
      <c r="G20" s="25"/>
      <c r="H20" s="26"/>
      <c r="I20" s="39"/>
      <c r="J20" s="26"/>
      <c r="K20" s="8"/>
    </row>
    <row r="21" spans="1:11" ht="16.149999999999999" customHeight="1" x14ac:dyDescent="0.15">
      <c r="A21" s="35"/>
      <c r="B21" s="22"/>
      <c r="C21" s="25"/>
      <c r="D21" s="25"/>
      <c r="E21" s="25"/>
      <c r="F21" s="25"/>
      <c r="G21" s="25"/>
      <c r="H21" s="26"/>
      <c r="I21" s="39"/>
      <c r="J21" s="26"/>
      <c r="K21" s="8"/>
    </row>
    <row r="22" spans="1:11" ht="16.149999999999999" customHeight="1" x14ac:dyDescent="0.15">
      <c r="A22" s="35"/>
      <c r="B22" s="22"/>
      <c r="C22" s="25"/>
      <c r="D22" s="25"/>
      <c r="E22" s="25"/>
      <c r="F22" s="25"/>
      <c r="G22" s="25"/>
      <c r="H22" s="26"/>
      <c r="I22" s="39"/>
      <c r="J22" s="26"/>
      <c r="K22" s="8"/>
    </row>
    <row r="23" spans="1:11" ht="16.149999999999999" customHeight="1" x14ac:dyDescent="0.15">
      <c r="A23" s="35"/>
      <c r="B23" s="22"/>
      <c r="C23" s="25"/>
      <c r="D23" s="25"/>
      <c r="E23" s="25"/>
      <c r="F23" s="25"/>
      <c r="G23" s="25"/>
      <c r="H23" s="26"/>
      <c r="I23" s="39"/>
      <c r="J23" s="26"/>
      <c r="K23" s="8"/>
    </row>
    <row r="24" spans="1:11" ht="16.149999999999999" customHeight="1" x14ac:dyDescent="0.15">
      <c r="A24" s="35"/>
      <c r="B24" s="22"/>
      <c r="C24" s="25"/>
      <c r="D24" s="25"/>
      <c r="E24" s="25"/>
      <c r="F24" s="25"/>
      <c r="G24" s="25"/>
      <c r="H24" s="26"/>
      <c r="I24" s="39"/>
      <c r="J24" s="26"/>
      <c r="K24" s="8"/>
    </row>
    <row r="25" spans="1:11" ht="16.149999999999999" customHeight="1" x14ac:dyDescent="0.15">
      <c r="A25" s="35"/>
      <c r="B25" s="22"/>
      <c r="C25" s="25"/>
      <c r="D25" s="25"/>
      <c r="E25" s="25"/>
      <c r="F25" s="25"/>
      <c r="G25" s="25"/>
      <c r="H25" s="26"/>
      <c r="I25" s="39"/>
      <c r="J25" s="26"/>
      <c r="K25" s="8"/>
    </row>
    <row r="26" spans="1:11" ht="16.149999999999999" customHeight="1" x14ac:dyDescent="0.15">
      <c r="A26" s="35"/>
      <c r="B26" s="22"/>
      <c r="C26" s="25"/>
      <c r="D26" s="25"/>
      <c r="E26" s="25"/>
      <c r="F26" s="25"/>
      <c r="G26" s="25"/>
      <c r="H26" s="26"/>
      <c r="I26" s="39"/>
      <c r="J26" s="26"/>
      <c r="K26" s="8"/>
    </row>
    <row r="27" spans="1:11" ht="16.149999999999999" customHeight="1" x14ac:dyDescent="0.15">
      <c r="A27" s="35"/>
      <c r="B27" s="22"/>
      <c r="C27" s="25"/>
      <c r="D27" s="25"/>
      <c r="E27" s="25"/>
      <c r="F27" s="25"/>
      <c r="G27" s="25"/>
      <c r="H27" s="26"/>
      <c r="I27" s="39"/>
      <c r="J27" s="26"/>
      <c r="K27" s="8"/>
    </row>
    <row r="28" spans="1:11" ht="16.149999999999999" customHeight="1" x14ac:dyDescent="0.15">
      <c r="A28" s="35"/>
      <c r="B28" s="22"/>
      <c r="C28" s="25"/>
      <c r="D28" s="25"/>
      <c r="E28" s="25"/>
      <c r="F28" s="25"/>
      <c r="G28" s="25"/>
      <c r="H28" s="26"/>
      <c r="I28" s="39"/>
      <c r="J28" s="26"/>
      <c r="K28" s="8"/>
    </row>
    <row r="29" spans="1:11" ht="16.149999999999999" customHeight="1" x14ac:dyDescent="0.15">
      <c r="A29" s="35"/>
      <c r="B29" s="22"/>
      <c r="C29" s="25"/>
      <c r="D29" s="25"/>
      <c r="E29" s="25"/>
      <c r="F29" s="25"/>
      <c r="G29" s="25"/>
      <c r="H29" s="26"/>
      <c r="I29" s="39"/>
      <c r="J29" s="26"/>
      <c r="K29" s="8"/>
    </row>
    <row r="30" spans="1:11" ht="16.149999999999999" customHeight="1" x14ac:dyDescent="0.15">
      <c r="A30" s="78" t="s">
        <v>10</v>
      </c>
      <c r="B30" s="78"/>
      <c r="C30" s="79">
        <f>SUM(C8:C29)</f>
        <v>114000</v>
      </c>
      <c r="D30" s="79">
        <f>SUM(D8:D29)</f>
        <v>0</v>
      </c>
      <c r="E30" s="10">
        <f>SUM(E8:E29)</f>
        <v>92400</v>
      </c>
      <c r="F30" s="10">
        <f>SUM(F8:F29)</f>
        <v>0</v>
      </c>
      <c r="G30" s="10">
        <f>SUM(G8:G29)</f>
        <v>34680</v>
      </c>
      <c r="H30" s="72" t="s">
        <v>73</v>
      </c>
      <c r="I30" s="73"/>
      <c r="J30" s="74"/>
    </row>
    <row r="31" spans="1:11" ht="18" customHeight="1" x14ac:dyDescent="0.15">
      <c r="A31" s="67" t="s">
        <v>9</v>
      </c>
      <c r="B31" s="68"/>
      <c r="C31" s="80"/>
      <c r="D31" s="80"/>
      <c r="E31" s="69">
        <f>E30+F30+G30</f>
        <v>127080</v>
      </c>
      <c r="F31" s="70"/>
      <c r="G31" s="71"/>
      <c r="H31" s="75"/>
      <c r="I31" s="76"/>
      <c r="J31" s="77"/>
    </row>
  </sheetData>
  <mergeCells count="17">
    <mergeCell ref="A30:B30"/>
    <mergeCell ref="H30:J31"/>
    <mergeCell ref="A31:B31"/>
    <mergeCell ref="E31:G31"/>
    <mergeCell ref="I4:J4"/>
    <mergeCell ref="C30:C31"/>
    <mergeCell ref="D30:D31"/>
    <mergeCell ref="A3:J3"/>
    <mergeCell ref="G4:H4"/>
    <mergeCell ref="A6:A7"/>
    <mergeCell ref="B6:B7"/>
    <mergeCell ref="C6:C7"/>
    <mergeCell ref="D6:D7"/>
    <mergeCell ref="E6:G6"/>
    <mergeCell ref="H6:H7"/>
    <mergeCell ref="I6:I7"/>
    <mergeCell ref="J6:J7"/>
  </mergeCells>
  <phoneticPr fontId="4"/>
  <pageMargins left="0.7" right="0.7" top="0.75" bottom="0.75" header="0.3" footer="0.3"/>
  <pageSetup paperSize="9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opLeftCell="A4" zoomScaleNormal="100" workbookViewId="0">
      <selection activeCell="D15" sqref="D15"/>
    </sheetView>
  </sheetViews>
  <sheetFormatPr defaultRowHeight="13.5" x14ac:dyDescent="0.15"/>
  <cols>
    <col min="1" max="1" width="13.625" style="3" customWidth="1"/>
    <col min="2" max="2" width="34.75" customWidth="1"/>
    <col min="3" max="5" width="10.75" style="4" customWidth="1"/>
    <col min="6" max="6" width="6.875" style="4" customWidth="1"/>
    <col min="7" max="7" width="10.75" style="4" customWidth="1"/>
    <col min="8" max="8" width="8.75" customWidth="1"/>
    <col min="9" max="10" width="10.75" customWidth="1"/>
  </cols>
  <sheetData>
    <row r="1" spans="1:11" ht="17.25" customHeight="1" x14ac:dyDescent="0.15">
      <c r="A1" s="11" t="s">
        <v>26</v>
      </c>
      <c r="B1" t="s">
        <v>22</v>
      </c>
      <c r="J1" s="31" t="s">
        <v>19</v>
      </c>
    </row>
    <row r="2" spans="1:11" ht="17.25" customHeight="1" x14ac:dyDescent="0.15">
      <c r="A2" s="2"/>
    </row>
    <row r="3" spans="1:11" ht="17.25" customHeight="1" x14ac:dyDescent="0.15">
      <c r="A3" s="57" t="s">
        <v>28</v>
      </c>
      <c r="B3" s="57"/>
      <c r="C3" s="57"/>
      <c r="D3" s="57"/>
      <c r="E3" s="57"/>
      <c r="F3" s="57"/>
      <c r="G3" s="57"/>
      <c r="H3" s="57"/>
      <c r="I3" s="57"/>
      <c r="J3" s="57"/>
    </row>
    <row r="4" spans="1:11" s="6" customFormat="1" ht="23.45" customHeight="1" x14ac:dyDescent="0.15">
      <c r="A4" s="14" t="s">
        <v>14</v>
      </c>
      <c r="B4" s="42">
        <v>106800</v>
      </c>
      <c r="C4" s="7"/>
      <c r="D4" s="7"/>
      <c r="E4" s="7"/>
      <c r="F4" s="7"/>
      <c r="G4" s="62" t="s">
        <v>11</v>
      </c>
      <c r="H4" s="62"/>
      <c r="I4" s="65" t="s">
        <v>30</v>
      </c>
      <c r="J4" s="66"/>
    </row>
    <row r="5" spans="1:11" ht="6" customHeight="1" x14ac:dyDescent="0.15">
      <c r="J5" s="1"/>
    </row>
    <row r="6" spans="1:11" ht="24.75" customHeight="1" x14ac:dyDescent="0.15">
      <c r="A6" s="58" t="s">
        <v>0</v>
      </c>
      <c r="B6" s="60" t="s">
        <v>1</v>
      </c>
      <c r="C6" s="63" t="s">
        <v>12</v>
      </c>
      <c r="D6" s="61" t="s">
        <v>2</v>
      </c>
      <c r="E6" s="61" t="s">
        <v>3</v>
      </c>
      <c r="F6" s="61"/>
      <c r="G6" s="61"/>
      <c r="H6" s="60" t="s">
        <v>8</v>
      </c>
      <c r="I6" s="60" t="s">
        <v>4</v>
      </c>
      <c r="J6" s="60" t="s">
        <v>13</v>
      </c>
      <c r="K6" s="8"/>
    </row>
    <row r="7" spans="1:11" ht="24.75" customHeight="1" x14ac:dyDescent="0.15">
      <c r="A7" s="59"/>
      <c r="B7" s="60"/>
      <c r="C7" s="64"/>
      <c r="D7" s="61"/>
      <c r="E7" s="9" t="s">
        <v>5</v>
      </c>
      <c r="F7" s="9" t="s">
        <v>6</v>
      </c>
      <c r="G7" s="9" t="s">
        <v>7</v>
      </c>
      <c r="H7" s="60"/>
      <c r="I7" s="60"/>
      <c r="J7" s="60"/>
      <c r="K7" s="8"/>
    </row>
    <row r="8" spans="1:11" ht="16.149999999999999" customHeight="1" x14ac:dyDescent="0.15">
      <c r="A8" s="43" t="s">
        <v>53</v>
      </c>
      <c r="B8" s="44" t="s">
        <v>54</v>
      </c>
      <c r="C8" s="52"/>
      <c r="D8" s="52">
        <v>1500</v>
      </c>
      <c r="E8" s="52"/>
      <c r="F8" s="52"/>
      <c r="G8" s="52">
        <v>1500</v>
      </c>
      <c r="H8" s="53" t="s">
        <v>65</v>
      </c>
      <c r="I8" s="54"/>
      <c r="J8" s="53"/>
      <c r="K8" s="8"/>
    </row>
    <row r="9" spans="1:11" ht="16.149999999999999" customHeight="1" x14ac:dyDescent="0.15">
      <c r="A9" s="43" t="s">
        <v>56</v>
      </c>
      <c r="B9" s="55" t="s">
        <v>54</v>
      </c>
      <c r="C9" s="45"/>
      <c r="D9" s="45">
        <v>1200</v>
      </c>
      <c r="E9" s="45"/>
      <c r="F9" s="45"/>
      <c r="G9" s="45">
        <v>1200</v>
      </c>
      <c r="H9" s="46" t="s">
        <v>66</v>
      </c>
      <c r="I9" s="47"/>
      <c r="J9" s="46"/>
      <c r="K9" s="8"/>
    </row>
    <row r="10" spans="1:11" ht="16.149999999999999" customHeight="1" x14ac:dyDescent="0.15">
      <c r="A10" s="43" t="s">
        <v>56</v>
      </c>
      <c r="B10" s="55" t="s">
        <v>54</v>
      </c>
      <c r="C10" s="45"/>
      <c r="D10" s="45">
        <v>2700</v>
      </c>
      <c r="E10" s="45"/>
      <c r="F10" s="45"/>
      <c r="G10" s="45">
        <v>2700</v>
      </c>
      <c r="H10" s="46" t="s">
        <v>67</v>
      </c>
      <c r="I10" s="47"/>
      <c r="J10" s="46"/>
      <c r="K10" s="8"/>
    </row>
    <row r="11" spans="1:11" ht="16.149999999999999" customHeight="1" x14ac:dyDescent="0.15">
      <c r="A11" s="43" t="s">
        <v>86</v>
      </c>
      <c r="B11" s="44" t="s">
        <v>74</v>
      </c>
      <c r="C11" s="48">
        <v>106800</v>
      </c>
      <c r="D11" s="48"/>
      <c r="E11" s="48"/>
      <c r="F11" s="48"/>
      <c r="G11" s="48"/>
      <c r="H11" s="49"/>
      <c r="I11" s="47"/>
      <c r="J11" s="26"/>
      <c r="K11" s="8"/>
    </row>
    <row r="12" spans="1:11" ht="16.149999999999999" customHeight="1" x14ac:dyDescent="0.15">
      <c r="A12" s="43" t="s">
        <v>86</v>
      </c>
      <c r="B12" s="55" t="s">
        <v>75</v>
      </c>
      <c r="C12" s="48"/>
      <c r="D12" s="48">
        <v>-5400</v>
      </c>
      <c r="E12" s="48"/>
      <c r="F12" s="48"/>
      <c r="G12" s="48"/>
      <c r="H12" s="49"/>
      <c r="I12" s="47"/>
      <c r="J12" s="26"/>
      <c r="K12" s="8"/>
    </row>
    <row r="13" spans="1:11" ht="16.149999999999999" customHeight="1" x14ac:dyDescent="0.15">
      <c r="A13" s="43" t="s">
        <v>86</v>
      </c>
      <c r="B13" s="55" t="s">
        <v>31</v>
      </c>
      <c r="C13" s="48"/>
      <c r="D13" s="48"/>
      <c r="E13" s="48">
        <v>43200</v>
      </c>
      <c r="F13" s="48"/>
      <c r="G13" s="48"/>
      <c r="H13" s="49" t="s">
        <v>32</v>
      </c>
      <c r="I13" s="47">
        <v>44485</v>
      </c>
      <c r="J13" s="49" t="s">
        <v>63</v>
      </c>
      <c r="K13" s="8"/>
    </row>
    <row r="14" spans="1:11" ht="16.149999999999999" customHeight="1" x14ac:dyDescent="0.15">
      <c r="A14" s="43" t="s">
        <v>89</v>
      </c>
      <c r="B14" s="55" t="s">
        <v>31</v>
      </c>
      <c r="C14" s="48"/>
      <c r="D14" s="48"/>
      <c r="E14" s="48">
        <v>43200</v>
      </c>
      <c r="F14" s="48"/>
      <c r="G14" s="48"/>
      <c r="H14" s="49" t="s">
        <v>32</v>
      </c>
      <c r="I14" s="47">
        <v>44513</v>
      </c>
      <c r="J14" s="49" t="s">
        <v>64</v>
      </c>
      <c r="K14" s="8"/>
    </row>
    <row r="15" spans="1:11" ht="16.149999999999999" customHeight="1" x14ac:dyDescent="0.15">
      <c r="A15" s="43" t="s">
        <v>85</v>
      </c>
      <c r="B15" s="55" t="s">
        <v>31</v>
      </c>
      <c r="C15" s="48"/>
      <c r="D15" s="48"/>
      <c r="E15" s="48">
        <v>21600</v>
      </c>
      <c r="F15" s="48"/>
      <c r="G15" s="48"/>
      <c r="H15" s="49" t="s">
        <v>32</v>
      </c>
      <c r="I15" s="47">
        <v>44520</v>
      </c>
      <c r="J15" s="49" t="s">
        <v>63</v>
      </c>
      <c r="K15" s="8"/>
    </row>
    <row r="16" spans="1:11" ht="16.149999999999999" customHeight="1" x14ac:dyDescent="0.15">
      <c r="A16" s="21"/>
      <c r="B16" s="44"/>
      <c r="C16" s="48"/>
      <c r="D16" s="48"/>
      <c r="E16" s="48"/>
      <c r="F16" s="48"/>
      <c r="G16" s="48"/>
      <c r="H16" s="49"/>
      <c r="I16" s="47"/>
      <c r="J16" s="26"/>
      <c r="K16" s="8"/>
    </row>
    <row r="17" spans="1:11" ht="16.149999999999999" customHeight="1" x14ac:dyDescent="0.15">
      <c r="A17" s="27"/>
      <c r="B17" s="22"/>
      <c r="C17" s="25"/>
      <c r="D17" s="25"/>
      <c r="E17" s="25"/>
      <c r="F17" s="25"/>
      <c r="G17" s="25"/>
      <c r="H17" s="26"/>
      <c r="I17" s="39"/>
      <c r="J17" s="26"/>
      <c r="K17" s="8"/>
    </row>
    <row r="18" spans="1:11" ht="16.149999999999999" customHeight="1" x14ac:dyDescent="0.15">
      <c r="A18" s="28"/>
      <c r="B18" s="22"/>
      <c r="C18" s="25"/>
      <c r="D18" s="25"/>
      <c r="E18" s="25"/>
      <c r="F18" s="25"/>
      <c r="G18" s="25"/>
      <c r="H18" s="26"/>
      <c r="I18" s="39"/>
      <c r="J18" s="26"/>
      <c r="K18" s="8"/>
    </row>
    <row r="19" spans="1:11" ht="16.149999999999999" customHeight="1" x14ac:dyDescent="0.15">
      <c r="A19" s="28"/>
      <c r="B19" s="22"/>
      <c r="C19" s="25"/>
      <c r="D19" s="25"/>
      <c r="E19" s="25"/>
      <c r="F19" s="25"/>
      <c r="G19" s="25"/>
      <c r="H19" s="26"/>
      <c r="I19" s="39"/>
      <c r="J19" s="26"/>
      <c r="K19" s="8"/>
    </row>
    <row r="20" spans="1:11" ht="16.149999999999999" customHeight="1" x14ac:dyDescent="0.15">
      <c r="A20" s="28"/>
      <c r="B20" s="22"/>
      <c r="C20" s="25"/>
      <c r="D20" s="25"/>
      <c r="E20" s="25"/>
      <c r="F20" s="25"/>
      <c r="G20" s="25"/>
      <c r="H20" s="26"/>
      <c r="I20" s="39"/>
      <c r="J20" s="26"/>
      <c r="K20" s="8"/>
    </row>
    <row r="21" spans="1:11" ht="16.149999999999999" customHeight="1" x14ac:dyDescent="0.15">
      <c r="A21" s="28"/>
      <c r="B21" s="22"/>
      <c r="C21" s="25"/>
      <c r="D21" s="25"/>
      <c r="E21" s="25"/>
      <c r="F21" s="25"/>
      <c r="G21" s="25"/>
      <c r="H21" s="26"/>
      <c r="I21" s="39"/>
      <c r="J21" s="26"/>
      <c r="K21" s="8"/>
    </row>
    <row r="22" spans="1:11" ht="16.149999999999999" customHeight="1" x14ac:dyDescent="0.15">
      <c r="A22" s="28"/>
      <c r="B22" s="22"/>
      <c r="C22" s="25"/>
      <c r="D22" s="25"/>
      <c r="E22" s="25"/>
      <c r="F22" s="25"/>
      <c r="G22" s="25"/>
      <c r="H22" s="26"/>
      <c r="I22" s="39"/>
      <c r="J22" s="26"/>
      <c r="K22" s="8"/>
    </row>
    <row r="23" spans="1:11" ht="16.149999999999999" customHeight="1" x14ac:dyDescent="0.15">
      <c r="A23" s="28"/>
      <c r="B23" s="22"/>
      <c r="C23" s="25"/>
      <c r="D23" s="25"/>
      <c r="E23" s="25"/>
      <c r="F23" s="25"/>
      <c r="G23" s="25"/>
      <c r="H23" s="26"/>
      <c r="I23" s="39"/>
      <c r="J23" s="26"/>
      <c r="K23" s="8"/>
    </row>
    <row r="24" spans="1:11" ht="16.149999999999999" customHeight="1" x14ac:dyDescent="0.15">
      <c r="A24" s="28"/>
      <c r="B24" s="22"/>
      <c r="C24" s="25"/>
      <c r="D24" s="25"/>
      <c r="E24" s="25"/>
      <c r="F24" s="25"/>
      <c r="G24" s="25"/>
      <c r="H24" s="26"/>
      <c r="I24" s="39"/>
      <c r="J24" s="26"/>
      <c r="K24" s="8"/>
    </row>
    <row r="25" spans="1:11" ht="16.149999999999999" customHeight="1" x14ac:dyDescent="0.15">
      <c r="A25" s="28"/>
      <c r="B25" s="22"/>
      <c r="C25" s="25"/>
      <c r="D25" s="25"/>
      <c r="E25" s="25"/>
      <c r="F25" s="25"/>
      <c r="G25" s="25"/>
      <c r="H25" s="26"/>
      <c r="I25" s="39"/>
      <c r="J25" s="26"/>
      <c r="K25" s="8"/>
    </row>
    <row r="26" spans="1:11" ht="16.149999999999999" customHeight="1" x14ac:dyDescent="0.15">
      <c r="A26" s="29"/>
      <c r="B26" s="22"/>
      <c r="C26" s="25"/>
      <c r="D26" s="25"/>
      <c r="E26" s="25"/>
      <c r="F26" s="25"/>
      <c r="G26" s="25"/>
      <c r="H26" s="26"/>
      <c r="I26" s="39"/>
      <c r="J26" s="26"/>
      <c r="K26" s="8"/>
    </row>
    <row r="27" spans="1:11" ht="16.149999999999999" customHeight="1" x14ac:dyDescent="0.15">
      <c r="A27" s="78" t="s">
        <v>10</v>
      </c>
      <c r="B27" s="78"/>
      <c r="C27" s="79">
        <f>SUM(C8:C26)</f>
        <v>106800</v>
      </c>
      <c r="D27" s="79">
        <f>SUM(D8:D26)</f>
        <v>0</v>
      </c>
      <c r="E27" s="10">
        <f>SUM(E8:E26)</f>
        <v>108000</v>
      </c>
      <c r="F27" s="10">
        <f>SUM(F8:F26)</f>
        <v>0</v>
      </c>
      <c r="G27" s="10">
        <f>SUM(G8:G26)</f>
        <v>5400</v>
      </c>
      <c r="H27" s="72" t="s">
        <v>68</v>
      </c>
      <c r="I27" s="73"/>
      <c r="J27" s="74"/>
    </row>
    <row r="28" spans="1:11" ht="18" customHeight="1" x14ac:dyDescent="0.15">
      <c r="A28" s="67" t="s">
        <v>9</v>
      </c>
      <c r="B28" s="68"/>
      <c r="C28" s="80"/>
      <c r="D28" s="80"/>
      <c r="E28" s="69">
        <f>E27+F27+G27</f>
        <v>113400</v>
      </c>
      <c r="F28" s="70"/>
      <c r="G28" s="71"/>
      <c r="H28" s="75"/>
      <c r="I28" s="76"/>
      <c r="J28" s="77"/>
    </row>
  </sheetData>
  <mergeCells count="17">
    <mergeCell ref="A27:B27"/>
    <mergeCell ref="H27:J28"/>
    <mergeCell ref="A28:B28"/>
    <mergeCell ref="E28:G28"/>
    <mergeCell ref="I4:J4"/>
    <mergeCell ref="C27:C28"/>
    <mergeCell ref="D27:D28"/>
    <mergeCell ref="A3:J3"/>
    <mergeCell ref="G4:H4"/>
    <mergeCell ref="A6:A7"/>
    <mergeCell ref="B6:B7"/>
    <mergeCell ref="C6:C7"/>
    <mergeCell ref="D6:D7"/>
    <mergeCell ref="E6:G6"/>
    <mergeCell ref="H6:H7"/>
    <mergeCell ref="I6:I7"/>
    <mergeCell ref="J6:J7"/>
  </mergeCells>
  <phoneticPr fontId="4"/>
  <pageMargins left="0.7" right="0.7" top="0.75" bottom="0.75" header="0.3" footer="0.3"/>
  <pageSetup paperSize="9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opLeftCell="A4" zoomScaleNormal="100" workbookViewId="0">
      <selection activeCell="D15" sqref="D15"/>
    </sheetView>
  </sheetViews>
  <sheetFormatPr defaultRowHeight="13.5" x14ac:dyDescent="0.15"/>
  <cols>
    <col min="1" max="1" width="13.625" style="3" customWidth="1"/>
    <col min="2" max="2" width="34.75" customWidth="1"/>
    <col min="3" max="5" width="10.75" style="4" customWidth="1"/>
    <col min="6" max="6" width="6.875" style="4" customWidth="1"/>
    <col min="7" max="7" width="10.75" style="4" customWidth="1"/>
    <col min="8" max="8" width="8.75" customWidth="1"/>
    <col min="9" max="10" width="10.75" customWidth="1"/>
  </cols>
  <sheetData>
    <row r="1" spans="1:11" ht="17.25" customHeight="1" x14ac:dyDescent="0.15">
      <c r="A1" s="11" t="s">
        <v>26</v>
      </c>
      <c r="B1" t="s">
        <v>29</v>
      </c>
      <c r="J1" s="31" t="s">
        <v>19</v>
      </c>
    </row>
    <row r="2" spans="1:11" ht="17.25" customHeight="1" x14ac:dyDescent="0.15">
      <c r="A2" s="2"/>
    </row>
    <row r="3" spans="1:11" ht="17.25" customHeight="1" x14ac:dyDescent="0.15">
      <c r="A3" s="57" t="s">
        <v>28</v>
      </c>
      <c r="B3" s="57"/>
      <c r="C3" s="57"/>
      <c r="D3" s="57"/>
      <c r="E3" s="57"/>
      <c r="F3" s="57"/>
      <c r="G3" s="57"/>
      <c r="H3" s="57"/>
      <c r="I3" s="57"/>
      <c r="J3" s="57"/>
    </row>
    <row r="4" spans="1:11" s="6" customFormat="1" ht="23.45" customHeight="1" x14ac:dyDescent="0.15">
      <c r="A4" s="14" t="s">
        <v>14</v>
      </c>
      <c r="B4" s="42">
        <v>66668</v>
      </c>
      <c r="C4" s="7"/>
      <c r="D4" s="7"/>
      <c r="E4" s="7"/>
      <c r="F4" s="7"/>
      <c r="G4" s="62" t="s">
        <v>11</v>
      </c>
      <c r="H4" s="62"/>
      <c r="I4" s="65" t="s">
        <v>30</v>
      </c>
      <c r="J4" s="66"/>
    </row>
    <row r="5" spans="1:11" ht="6" customHeight="1" x14ac:dyDescent="0.15">
      <c r="J5" s="1"/>
    </row>
    <row r="6" spans="1:11" ht="24.75" customHeight="1" x14ac:dyDescent="0.15">
      <c r="A6" s="58" t="s">
        <v>0</v>
      </c>
      <c r="B6" s="60" t="s">
        <v>1</v>
      </c>
      <c r="C6" s="63" t="s">
        <v>12</v>
      </c>
      <c r="D6" s="61" t="s">
        <v>2</v>
      </c>
      <c r="E6" s="61" t="s">
        <v>3</v>
      </c>
      <c r="F6" s="61"/>
      <c r="G6" s="61"/>
      <c r="H6" s="60" t="s">
        <v>8</v>
      </c>
      <c r="I6" s="60" t="s">
        <v>4</v>
      </c>
      <c r="J6" s="60" t="s">
        <v>13</v>
      </c>
      <c r="K6" s="8"/>
    </row>
    <row r="7" spans="1:11" ht="24.75" customHeight="1" x14ac:dyDescent="0.15">
      <c r="A7" s="59"/>
      <c r="B7" s="60"/>
      <c r="C7" s="64"/>
      <c r="D7" s="61"/>
      <c r="E7" s="40" t="s">
        <v>5</v>
      </c>
      <c r="F7" s="40" t="s">
        <v>6</v>
      </c>
      <c r="G7" s="40" t="s">
        <v>7</v>
      </c>
      <c r="H7" s="60"/>
      <c r="I7" s="60"/>
      <c r="J7" s="60"/>
      <c r="K7" s="8"/>
    </row>
    <row r="8" spans="1:11" ht="16.149999999999999" customHeight="1" x14ac:dyDescent="0.15">
      <c r="A8" s="43" t="s">
        <v>53</v>
      </c>
      <c r="B8" s="44" t="s">
        <v>54</v>
      </c>
      <c r="C8" s="45"/>
      <c r="D8" s="45">
        <v>1200</v>
      </c>
      <c r="E8" s="45"/>
      <c r="F8" s="45"/>
      <c r="G8" s="45">
        <v>1200</v>
      </c>
      <c r="H8" s="46" t="s">
        <v>59</v>
      </c>
      <c r="I8" s="47"/>
      <c r="J8" s="46"/>
      <c r="K8" s="8"/>
    </row>
    <row r="9" spans="1:11" ht="16.149999999999999" customHeight="1" x14ac:dyDescent="0.15">
      <c r="A9" s="43" t="s">
        <v>56</v>
      </c>
      <c r="B9" s="55" t="s">
        <v>57</v>
      </c>
      <c r="C9" s="45"/>
      <c r="D9" s="45">
        <v>3800</v>
      </c>
      <c r="E9" s="45"/>
      <c r="F9" s="45"/>
      <c r="G9" s="45">
        <v>3800</v>
      </c>
      <c r="H9" s="46" t="s">
        <v>60</v>
      </c>
      <c r="I9" s="47"/>
      <c r="J9" s="46"/>
      <c r="K9" s="8"/>
    </row>
    <row r="10" spans="1:11" ht="16.149999999999999" customHeight="1" x14ac:dyDescent="0.15">
      <c r="A10" s="43" t="s">
        <v>56</v>
      </c>
      <c r="B10" s="55" t="s">
        <v>57</v>
      </c>
      <c r="C10" s="45"/>
      <c r="D10" s="45">
        <v>850</v>
      </c>
      <c r="E10" s="45"/>
      <c r="F10" s="45"/>
      <c r="G10" s="45">
        <v>850</v>
      </c>
      <c r="H10" s="46" t="s">
        <v>61</v>
      </c>
      <c r="I10" s="47"/>
      <c r="J10" s="46"/>
      <c r="K10" s="8"/>
    </row>
    <row r="11" spans="1:11" ht="16.149999999999999" customHeight="1" x14ac:dyDescent="0.15">
      <c r="A11" s="43" t="s">
        <v>90</v>
      </c>
      <c r="B11" s="44" t="s">
        <v>74</v>
      </c>
      <c r="C11" s="45">
        <v>66668</v>
      </c>
      <c r="D11" s="45"/>
      <c r="E11" s="45"/>
      <c r="F11" s="45"/>
      <c r="G11" s="45"/>
      <c r="H11" s="46"/>
      <c r="I11" s="47"/>
      <c r="J11" s="46"/>
      <c r="K11" s="8"/>
    </row>
    <row r="12" spans="1:11" ht="16.149999999999999" customHeight="1" x14ac:dyDescent="0.15">
      <c r="A12" s="43" t="s">
        <v>86</v>
      </c>
      <c r="B12" s="55" t="s">
        <v>75</v>
      </c>
      <c r="C12" s="45"/>
      <c r="D12" s="45">
        <v>-5850</v>
      </c>
      <c r="E12" s="45"/>
      <c r="F12" s="45"/>
      <c r="G12" s="45"/>
      <c r="H12" s="46"/>
      <c r="I12" s="47"/>
      <c r="J12" s="46"/>
      <c r="K12" s="8"/>
    </row>
    <row r="13" spans="1:11" ht="16.149999999999999" customHeight="1" x14ac:dyDescent="0.15">
      <c r="A13" s="43" t="s">
        <v>86</v>
      </c>
      <c r="B13" s="55" t="s">
        <v>31</v>
      </c>
      <c r="C13" s="48"/>
      <c r="D13" s="48"/>
      <c r="E13" s="48">
        <v>7500</v>
      </c>
      <c r="F13" s="48"/>
      <c r="G13" s="48"/>
      <c r="H13" s="49" t="s">
        <v>62</v>
      </c>
      <c r="I13" s="47">
        <v>44499</v>
      </c>
      <c r="J13" s="49" t="s">
        <v>63</v>
      </c>
      <c r="K13" s="8"/>
    </row>
    <row r="14" spans="1:11" ht="16.149999999999999" customHeight="1" x14ac:dyDescent="0.15">
      <c r="A14" s="43" t="s">
        <v>86</v>
      </c>
      <c r="B14" s="55" t="s">
        <v>31</v>
      </c>
      <c r="C14" s="25"/>
      <c r="D14" s="25"/>
      <c r="E14" s="48">
        <v>55200</v>
      </c>
      <c r="F14" s="25"/>
      <c r="G14" s="25"/>
      <c r="H14" s="49" t="s">
        <v>62</v>
      </c>
      <c r="I14" s="47">
        <v>44527</v>
      </c>
      <c r="J14" s="49" t="s">
        <v>64</v>
      </c>
      <c r="K14" s="8"/>
    </row>
    <row r="15" spans="1:11" ht="16.149999999999999" customHeight="1" x14ac:dyDescent="0.15">
      <c r="A15" s="56"/>
      <c r="B15" s="22"/>
      <c r="C15" s="25"/>
      <c r="D15" s="25"/>
      <c r="E15" s="25"/>
      <c r="F15" s="25"/>
      <c r="G15" s="25"/>
      <c r="H15" s="26"/>
      <c r="I15" s="47"/>
      <c r="J15" s="26"/>
      <c r="K15" s="8"/>
    </row>
    <row r="16" spans="1:11" ht="16.149999999999999" customHeight="1" x14ac:dyDescent="0.15">
      <c r="A16" s="43"/>
      <c r="B16" s="44"/>
      <c r="C16" s="25"/>
      <c r="D16" s="25"/>
      <c r="E16" s="25"/>
      <c r="F16" s="25"/>
      <c r="G16" s="25"/>
      <c r="H16" s="26"/>
      <c r="I16" s="38"/>
      <c r="J16" s="26"/>
      <c r="K16" s="8"/>
    </row>
    <row r="17" spans="1:11" ht="16.149999999999999" customHeight="1" x14ac:dyDescent="0.15">
      <c r="A17" s="21"/>
      <c r="B17" s="22"/>
      <c r="C17" s="25"/>
      <c r="D17" s="25"/>
      <c r="E17" s="25"/>
      <c r="F17" s="25"/>
      <c r="G17" s="25"/>
      <c r="H17" s="26"/>
      <c r="I17" s="38"/>
      <c r="J17" s="26"/>
      <c r="K17" s="8"/>
    </row>
    <row r="18" spans="1:11" ht="16.149999999999999" customHeight="1" x14ac:dyDescent="0.15">
      <c r="A18" s="21"/>
      <c r="B18" s="22"/>
      <c r="C18" s="25"/>
      <c r="D18" s="25"/>
      <c r="E18" s="25"/>
      <c r="F18" s="25"/>
      <c r="G18" s="25"/>
      <c r="H18" s="26"/>
      <c r="I18" s="38"/>
      <c r="J18" s="26"/>
      <c r="K18" s="8"/>
    </row>
    <row r="19" spans="1:11" ht="16.149999999999999" customHeight="1" x14ac:dyDescent="0.15">
      <c r="A19" s="21"/>
      <c r="B19" s="22"/>
      <c r="C19" s="25"/>
      <c r="D19" s="25"/>
      <c r="E19" s="25"/>
      <c r="F19" s="25"/>
      <c r="G19" s="25"/>
      <c r="H19" s="26"/>
      <c r="I19" s="38"/>
      <c r="J19" s="26"/>
      <c r="K19" s="8"/>
    </row>
    <row r="20" spans="1:11" ht="16.149999999999999" customHeight="1" x14ac:dyDescent="0.15">
      <c r="A20" s="27"/>
      <c r="B20" s="22"/>
      <c r="C20" s="25"/>
      <c r="D20" s="25"/>
      <c r="E20" s="25"/>
      <c r="F20" s="25"/>
      <c r="G20" s="25"/>
      <c r="H20" s="26"/>
      <c r="I20" s="39"/>
      <c r="J20" s="26"/>
      <c r="K20" s="8"/>
    </row>
    <row r="21" spans="1:11" ht="16.149999999999999" customHeight="1" x14ac:dyDescent="0.15">
      <c r="A21" s="28"/>
      <c r="B21" s="22"/>
      <c r="C21" s="25"/>
      <c r="D21" s="25"/>
      <c r="E21" s="25"/>
      <c r="F21" s="25"/>
      <c r="G21" s="25"/>
      <c r="H21" s="26"/>
      <c r="I21" s="39"/>
      <c r="J21" s="26"/>
      <c r="K21" s="8"/>
    </row>
    <row r="22" spans="1:11" ht="16.149999999999999" customHeight="1" x14ac:dyDescent="0.15">
      <c r="A22" s="28"/>
      <c r="B22" s="22"/>
      <c r="C22" s="25"/>
      <c r="D22" s="25"/>
      <c r="E22" s="25"/>
      <c r="F22" s="25"/>
      <c r="G22" s="25"/>
      <c r="H22" s="26"/>
      <c r="I22" s="39"/>
      <c r="J22" s="26"/>
      <c r="K22" s="8"/>
    </row>
    <row r="23" spans="1:11" ht="16.149999999999999" customHeight="1" x14ac:dyDescent="0.15">
      <c r="A23" s="28"/>
      <c r="B23" s="22"/>
      <c r="C23" s="25"/>
      <c r="D23" s="25"/>
      <c r="E23" s="25"/>
      <c r="F23" s="25"/>
      <c r="G23" s="25"/>
      <c r="H23" s="26"/>
      <c r="I23" s="39"/>
      <c r="J23" s="26"/>
      <c r="K23" s="8"/>
    </row>
    <row r="24" spans="1:11" ht="16.149999999999999" customHeight="1" x14ac:dyDescent="0.15">
      <c r="A24" s="28"/>
      <c r="B24" s="22"/>
      <c r="C24" s="25"/>
      <c r="D24" s="25"/>
      <c r="E24" s="25"/>
      <c r="F24" s="25"/>
      <c r="G24" s="25"/>
      <c r="H24" s="26"/>
      <c r="I24" s="39"/>
      <c r="J24" s="26"/>
      <c r="K24" s="8"/>
    </row>
    <row r="25" spans="1:11" ht="16.149999999999999" customHeight="1" x14ac:dyDescent="0.15">
      <c r="A25" s="28"/>
      <c r="B25" s="22"/>
      <c r="C25" s="25"/>
      <c r="D25" s="25"/>
      <c r="E25" s="25"/>
      <c r="F25" s="25"/>
      <c r="G25" s="25"/>
      <c r="H25" s="26"/>
      <c r="I25" s="39"/>
      <c r="J25" s="26"/>
      <c r="K25" s="8"/>
    </row>
    <row r="26" spans="1:11" ht="16.149999999999999" customHeight="1" x14ac:dyDescent="0.15">
      <c r="A26" s="28"/>
      <c r="B26" s="22"/>
      <c r="C26" s="25"/>
      <c r="D26" s="25"/>
      <c r="E26" s="25"/>
      <c r="F26" s="25"/>
      <c r="G26" s="25"/>
      <c r="H26" s="26"/>
      <c r="I26" s="39"/>
      <c r="J26" s="26"/>
      <c r="K26" s="8"/>
    </row>
    <row r="27" spans="1:11" ht="16.149999999999999" customHeight="1" x14ac:dyDescent="0.15">
      <c r="A27" s="28"/>
      <c r="B27" s="22"/>
      <c r="C27" s="25"/>
      <c r="D27" s="25"/>
      <c r="E27" s="25"/>
      <c r="F27" s="25"/>
      <c r="G27" s="25"/>
      <c r="H27" s="26"/>
      <c r="I27" s="39"/>
      <c r="J27" s="26"/>
      <c r="K27" s="8"/>
    </row>
    <row r="28" spans="1:11" ht="16.149999999999999" customHeight="1" x14ac:dyDescent="0.15">
      <c r="A28" s="28"/>
      <c r="B28" s="22"/>
      <c r="C28" s="25"/>
      <c r="D28" s="25"/>
      <c r="E28" s="25"/>
      <c r="F28" s="25"/>
      <c r="G28" s="25"/>
      <c r="H28" s="26"/>
      <c r="I28" s="39"/>
      <c r="J28" s="26"/>
      <c r="K28" s="8"/>
    </row>
    <row r="29" spans="1:11" ht="16.149999999999999" customHeight="1" x14ac:dyDescent="0.15">
      <c r="A29" s="29"/>
      <c r="B29" s="22"/>
      <c r="C29" s="25"/>
      <c r="D29" s="25"/>
      <c r="E29" s="25"/>
      <c r="F29" s="25"/>
      <c r="G29" s="25"/>
      <c r="H29" s="26"/>
      <c r="I29" s="39"/>
      <c r="J29" s="26"/>
      <c r="K29" s="8"/>
    </row>
    <row r="30" spans="1:11" ht="16.149999999999999" customHeight="1" x14ac:dyDescent="0.15">
      <c r="A30" s="78" t="s">
        <v>10</v>
      </c>
      <c r="B30" s="78"/>
      <c r="C30" s="79">
        <f>SUM(C8:C29)</f>
        <v>66668</v>
      </c>
      <c r="D30" s="79">
        <f>SUM(D8:D29)</f>
        <v>0</v>
      </c>
      <c r="E30" s="41">
        <f>SUM(E8:E29)</f>
        <v>62700</v>
      </c>
      <c r="F30" s="41">
        <f>SUM(F8:F29)</f>
        <v>0</v>
      </c>
      <c r="G30" s="41">
        <f>SUM(G8:G29)</f>
        <v>5850</v>
      </c>
      <c r="H30" s="72" t="s">
        <v>58</v>
      </c>
      <c r="I30" s="73"/>
      <c r="J30" s="74"/>
    </row>
    <row r="31" spans="1:11" ht="18" customHeight="1" x14ac:dyDescent="0.15">
      <c r="A31" s="67" t="s">
        <v>9</v>
      </c>
      <c r="B31" s="68"/>
      <c r="C31" s="80"/>
      <c r="D31" s="80"/>
      <c r="E31" s="69">
        <f>E30+F30+G30</f>
        <v>68550</v>
      </c>
      <c r="F31" s="70"/>
      <c r="G31" s="71"/>
      <c r="H31" s="75"/>
      <c r="I31" s="76"/>
      <c r="J31" s="77"/>
    </row>
  </sheetData>
  <mergeCells count="17">
    <mergeCell ref="A3:J3"/>
    <mergeCell ref="G4:H4"/>
    <mergeCell ref="I4:J4"/>
    <mergeCell ref="A6:A7"/>
    <mergeCell ref="B6:B7"/>
    <mergeCell ref="C6:C7"/>
    <mergeCell ref="D6:D7"/>
    <mergeCell ref="E6:G6"/>
    <mergeCell ref="H6:H7"/>
    <mergeCell ref="I6:I7"/>
    <mergeCell ref="J6:J7"/>
    <mergeCell ref="A30:B30"/>
    <mergeCell ref="C30:C31"/>
    <mergeCell ref="D30:D31"/>
    <mergeCell ref="H30:J31"/>
    <mergeCell ref="A31:B31"/>
    <mergeCell ref="E31:G31"/>
  </mergeCells>
  <phoneticPr fontId="4"/>
  <pageMargins left="0.7" right="0.7" top="0.75" bottom="0.75" header="0.3" footer="0.3"/>
  <pageSetup paperSize="9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opLeftCell="A7" zoomScaleNormal="100" workbookViewId="0">
      <selection activeCell="A13" sqref="A13"/>
    </sheetView>
  </sheetViews>
  <sheetFormatPr defaultRowHeight="13.5" x14ac:dyDescent="0.15"/>
  <cols>
    <col min="1" max="1" width="13.625" style="3" customWidth="1"/>
    <col min="2" max="2" width="34.75" customWidth="1"/>
    <col min="3" max="7" width="10.75" style="4" customWidth="1"/>
    <col min="8" max="8" width="8.75" customWidth="1"/>
    <col min="9" max="9" width="18.75" customWidth="1"/>
  </cols>
  <sheetData>
    <row r="1" spans="1:10" ht="17.25" customHeight="1" x14ac:dyDescent="0.15">
      <c r="A1" s="11" t="s">
        <v>26</v>
      </c>
      <c r="B1" t="s">
        <v>23</v>
      </c>
      <c r="I1" s="31" t="s">
        <v>24</v>
      </c>
    </row>
    <row r="2" spans="1:10" ht="17.25" customHeight="1" x14ac:dyDescent="0.15">
      <c r="A2" s="2"/>
    </row>
    <row r="3" spans="1:10" ht="17.25" customHeight="1" x14ac:dyDescent="0.15">
      <c r="A3" s="57" t="s">
        <v>28</v>
      </c>
      <c r="B3" s="57"/>
      <c r="C3" s="57"/>
      <c r="D3" s="57"/>
      <c r="E3" s="57"/>
      <c r="F3" s="57"/>
      <c r="G3" s="57"/>
      <c r="H3" s="57"/>
      <c r="I3" s="57"/>
    </row>
    <row r="4" spans="1:10" s="6" customFormat="1" ht="23.45" customHeight="1" x14ac:dyDescent="0.15">
      <c r="A4" s="14" t="s">
        <v>14</v>
      </c>
      <c r="B4" s="42">
        <v>87500</v>
      </c>
      <c r="C4" s="7"/>
      <c r="D4" s="7"/>
      <c r="E4" s="7"/>
      <c r="F4" s="7"/>
      <c r="G4" s="33" t="s">
        <v>11</v>
      </c>
      <c r="H4" s="65" t="s">
        <v>30</v>
      </c>
      <c r="I4" s="66"/>
    </row>
    <row r="5" spans="1:10" ht="6" customHeight="1" x14ac:dyDescent="0.15">
      <c r="I5" s="1"/>
    </row>
    <row r="6" spans="1:10" ht="24.75" customHeight="1" x14ac:dyDescent="0.15">
      <c r="A6" s="58" t="s">
        <v>0</v>
      </c>
      <c r="B6" s="60" t="s">
        <v>1</v>
      </c>
      <c r="C6" s="63" t="s">
        <v>12</v>
      </c>
      <c r="D6" s="61" t="s">
        <v>2</v>
      </c>
      <c r="E6" s="15" t="s">
        <v>16</v>
      </c>
      <c r="F6" s="87" t="s">
        <v>18</v>
      </c>
      <c r="G6" s="88"/>
      <c r="H6" s="60" t="s">
        <v>8</v>
      </c>
      <c r="I6" s="60" t="s">
        <v>17</v>
      </c>
      <c r="J6" s="8"/>
    </row>
    <row r="7" spans="1:10" ht="24.75" customHeight="1" x14ac:dyDescent="0.15">
      <c r="A7" s="59"/>
      <c r="B7" s="60"/>
      <c r="C7" s="64"/>
      <c r="D7" s="61"/>
      <c r="E7" s="16" t="s">
        <v>15</v>
      </c>
      <c r="F7" s="17">
        <v>0.5</v>
      </c>
      <c r="G7" s="18">
        <v>0.33333333333333331</v>
      </c>
      <c r="H7" s="60"/>
      <c r="I7" s="60"/>
      <c r="J7" s="8"/>
    </row>
    <row r="8" spans="1:10" ht="30.6" customHeight="1" x14ac:dyDescent="0.15">
      <c r="A8" s="43">
        <v>44464</v>
      </c>
      <c r="B8" s="44" t="s">
        <v>55</v>
      </c>
      <c r="C8" s="45">
        <v>87500</v>
      </c>
      <c r="D8" s="45"/>
      <c r="E8" s="45"/>
      <c r="F8" s="45"/>
      <c r="G8" s="45"/>
      <c r="H8" s="46"/>
      <c r="I8" s="46"/>
      <c r="J8" s="8"/>
    </row>
    <row r="9" spans="1:10" ht="30.6" customHeight="1" x14ac:dyDescent="0.15">
      <c r="A9" s="43">
        <v>44464</v>
      </c>
      <c r="B9" s="44" t="s">
        <v>38</v>
      </c>
      <c r="C9" s="45"/>
      <c r="D9" s="45">
        <v>60000</v>
      </c>
      <c r="E9" s="45">
        <v>120000</v>
      </c>
      <c r="F9" s="45">
        <v>60000</v>
      </c>
      <c r="G9" s="45"/>
      <c r="H9" s="46" t="s">
        <v>40</v>
      </c>
      <c r="I9" s="46" t="s">
        <v>42</v>
      </c>
      <c r="J9" s="8"/>
    </row>
    <row r="10" spans="1:10" ht="30.6" customHeight="1" x14ac:dyDescent="0.15">
      <c r="A10" s="43">
        <v>44464</v>
      </c>
      <c r="B10" s="44" t="s">
        <v>39</v>
      </c>
      <c r="C10" s="48"/>
      <c r="D10" s="48">
        <v>27500</v>
      </c>
      <c r="E10" s="48">
        <v>55000</v>
      </c>
      <c r="F10" s="48">
        <v>27500</v>
      </c>
      <c r="G10" s="48"/>
      <c r="H10" s="49" t="s">
        <v>41</v>
      </c>
      <c r="I10" s="49" t="s">
        <v>42</v>
      </c>
      <c r="J10" s="8"/>
    </row>
    <row r="11" spans="1:10" ht="30.6" customHeight="1" x14ac:dyDescent="0.15">
      <c r="A11" s="43" t="s">
        <v>86</v>
      </c>
      <c r="B11" s="44" t="s">
        <v>74</v>
      </c>
      <c r="C11" s="48">
        <v>87500</v>
      </c>
      <c r="D11" s="48"/>
      <c r="E11" s="48"/>
      <c r="F11" s="48"/>
      <c r="G11" s="48"/>
      <c r="H11" s="49"/>
      <c r="I11" s="49"/>
      <c r="J11" s="8"/>
    </row>
    <row r="12" spans="1:10" ht="30.6" customHeight="1" x14ac:dyDescent="0.15">
      <c r="A12" s="43" t="s">
        <v>91</v>
      </c>
      <c r="B12" s="44" t="s">
        <v>75</v>
      </c>
      <c r="C12" s="25"/>
      <c r="D12" s="25">
        <v>-87500</v>
      </c>
      <c r="E12" s="25"/>
      <c r="F12" s="25"/>
      <c r="G12" s="25"/>
      <c r="H12" s="26"/>
      <c r="I12" s="26"/>
      <c r="J12" s="8"/>
    </row>
    <row r="13" spans="1:10" ht="30.6" customHeight="1" x14ac:dyDescent="0.15">
      <c r="A13" s="34"/>
      <c r="B13" s="22"/>
      <c r="C13" s="25"/>
      <c r="D13" s="25"/>
      <c r="E13" s="25"/>
      <c r="F13" s="25"/>
      <c r="G13" s="25"/>
      <c r="H13" s="26"/>
      <c r="I13" s="26"/>
      <c r="J13" s="8"/>
    </row>
    <row r="14" spans="1:10" ht="30.6" customHeight="1" x14ac:dyDescent="0.15">
      <c r="A14" s="34"/>
      <c r="B14" s="22"/>
      <c r="C14" s="25"/>
      <c r="D14" s="25"/>
      <c r="E14" s="25"/>
      <c r="F14" s="25"/>
      <c r="G14" s="25"/>
      <c r="H14" s="26"/>
      <c r="I14" s="26"/>
      <c r="J14" s="8"/>
    </row>
    <row r="15" spans="1:10" ht="30.6" customHeight="1" x14ac:dyDescent="0.15">
      <c r="A15" s="34"/>
      <c r="B15" s="22"/>
      <c r="C15" s="25"/>
      <c r="D15" s="25"/>
      <c r="E15" s="25"/>
      <c r="F15" s="25"/>
      <c r="G15" s="25"/>
      <c r="H15" s="26"/>
      <c r="I15" s="26"/>
      <c r="J15" s="8"/>
    </row>
    <row r="16" spans="1:10" ht="30.6" customHeight="1" x14ac:dyDescent="0.15">
      <c r="A16" s="34"/>
      <c r="B16" s="22"/>
      <c r="C16" s="25"/>
      <c r="D16" s="25"/>
      <c r="E16" s="25"/>
      <c r="F16" s="25"/>
      <c r="G16" s="25"/>
      <c r="H16" s="26"/>
      <c r="I16" s="26"/>
      <c r="J16" s="8"/>
    </row>
    <row r="17" spans="1:10" ht="30.6" customHeight="1" x14ac:dyDescent="0.15">
      <c r="A17" s="27"/>
      <c r="B17" s="22"/>
      <c r="C17" s="25"/>
      <c r="D17" s="25"/>
      <c r="E17" s="25"/>
      <c r="F17" s="25"/>
      <c r="G17" s="25"/>
      <c r="H17" s="26"/>
      <c r="I17" s="26"/>
      <c r="J17" s="8"/>
    </row>
    <row r="18" spans="1:10" ht="16.149999999999999" customHeight="1" x14ac:dyDescent="0.15">
      <c r="A18" s="78" t="s">
        <v>10</v>
      </c>
      <c r="B18" s="78"/>
      <c r="C18" s="79">
        <f>SUM(C8:C17)</f>
        <v>175000</v>
      </c>
      <c r="D18" s="79">
        <f>SUM(D8:D17)</f>
        <v>0</v>
      </c>
      <c r="E18" s="89">
        <f>SUM(E8:E17)</f>
        <v>175000</v>
      </c>
      <c r="F18" s="32">
        <f>SUM(F8:F17)</f>
        <v>87500</v>
      </c>
      <c r="G18" s="10">
        <f>SUM(G8:G17)</f>
        <v>0</v>
      </c>
      <c r="H18" s="81"/>
      <c r="I18" s="83"/>
    </row>
    <row r="19" spans="1:10" ht="18" customHeight="1" x14ac:dyDescent="0.15">
      <c r="A19" s="67" t="s">
        <v>9</v>
      </c>
      <c r="B19" s="68"/>
      <c r="C19" s="80"/>
      <c r="D19" s="80"/>
      <c r="E19" s="89"/>
      <c r="F19" s="90">
        <f>F18+G18</f>
        <v>87500</v>
      </c>
      <c r="G19" s="91"/>
      <c r="H19" s="84"/>
      <c r="I19" s="86"/>
    </row>
  </sheetData>
  <mergeCells count="16">
    <mergeCell ref="A3:I3"/>
    <mergeCell ref="A6:A7"/>
    <mergeCell ref="B6:B7"/>
    <mergeCell ref="C6:C7"/>
    <mergeCell ref="D6:D7"/>
    <mergeCell ref="H6:H7"/>
    <mergeCell ref="I6:I7"/>
    <mergeCell ref="H4:I4"/>
    <mergeCell ref="A18:B18"/>
    <mergeCell ref="H18:I19"/>
    <mergeCell ref="A19:B19"/>
    <mergeCell ref="F6:G6"/>
    <mergeCell ref="E18:E19"/>
    <mergeCell ref="F19:G19"/>
    <mergeCell ref="D18:D19"/>
    <mergeCell ref="C18:C19"/>
  </mergeCells>
  <phoneticPr fontId="4"/>
  <pageMargins left="0.7" right="0.7" top="0.75" bottom="0.75" header="0.3" footer="0.3"/>
  <pageSetup paperSize="9" orientation="landscape" horizontalDpi="4294967293" r:id="rId1"/>
  <ignoredErrors>
    <ignoredError sqref="F18:G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活動推進費</vt:lpstr>
      <vt:lpstr>里山林保全タイプ</vt:lpstr>
      <vt:lpstr>侵入竹・竹林整備タイプ</vt:lpstr>
      <vt:lpstr>森林機能強化タイプ</vt:lpstr>
      <vt:lpstr>関係人口創出・維持タイプ</vt:lpstr>
      <vt:lpstr>資機材の購入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Y.Sato</dc:creator>
  <cp:lastModifiedBy>R-Yama</cp:lastModifiedBy>
  <cp:lastPrinted>2021-05-31T05:52:26Z</cp:lastPrinted>
  <dcterms:created xsi:type="dcterms:W3CDTF">2015-05-15T01:26:31Z</dcterms:created>
  <dcterms:modified xsi:type="dcterms:W3CDTF">2021-09-28T02:49:14Z</dcterms:modified>
</cp:coreProperties>
</file>