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Yama\Desktop\"/>
    </mc:Choice>
  </mc:AlternateContent>
  <bookViews>
    <workbookView xWindow="-120" yWindow="-120" windowWidth="20730" windowHeight="11160" tabRatio="822" activeTab="7"/>
  </bookViews>
  <sheets>
    <sheet name="１.申請者概要" sheetId="21" r:id="rId1"/>
    <sheet name="２.採択申請書" sheetId="15" r:id="rId2"/>
    <sheet name="３.活動計画書" sheetId="16" r:id="rId3"/>
    <sheet name="4.資機材等購入表" sheetId="24" r:id="rId4"/>
    <sheet name="5.参加同意書" sheetId="25" r:id="rId5"/>
    <sheet name="６.規約" sheetId="17" r:id="rId6"/>
    <sheet name="７．協定書" sheetId="19" r:id="rId7"/>
    <sheet name="8．チェックシート" sheetId="26" r:id="rId8"/>
  </sheets>
  <definedNames>
    <definedName name="_xlnm.Print_Area" localSheetId="1">'２.採択申請書'!$A$1:$P$82</definedName>
    <definedName name="_xlnm.Print_Area" localSheetId="2">'３.活動計画書'!$A$1:$H$157</definedName>
    <definedName name="_xlnm.Print_Area" localSheetId="3">'4.資機材等購入表'!$A$1:$J$17</definedName>
    <definedName name="_xlnm.Print_Area" localSheetId="4">'5.参加同意書'!$A$1:$M$33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25" l="1"/>
  <c r="G6" i="24"/>
  <c r="G7" i="24"/>
  <c r="G8" i="24"/>
  <c r="G9" i="24"/>
  <c r="G10" i="24"/>
  <c r="G11" i="24" l="1"/>
  <c r="G12" i="24" s="1"/>
  <c r="G14" i="24" s="1"/>
  <c r="I43" i="15"/>
  <c r="H33" i="15"/>
  <c r="N33" i="15" s="1"/>
  <c r="H32" i="15"/>
  <c r="N32" i="15" s="1"/>
  <c r="H31" i="15"/>
  <c r="N31" i="15" s="1"/>
  <c r="Q29" i="15"/>
  <c r="L29" i="15"/>
  <c r="J29" i="15" s="1"/>
  <c r="N29" i="15" s="1"/>
  <c r="H29" i="15"/>
  <c r="Q28" i="15"/>
  <c r="L28" i="15"/>
  <c r="J28" i="15" s="1"/>
  <c r="H28" i="15"/>
  <c r="Q27" i="15"/>
  <c r="L27" i="15"/>
  <c r="J27" i="15" s="1"/>
  <c r="H27" i="15"/>
  <c r="Q26" i="15"/>
  <c r="L26" i="15"/>
  <c r="J26" i="15" s="1"/>
  <c r="H26" i="15"/>
  <c r="Q25" i="15"/>
  <c r="L25" i="15"/>
  <c r="J25" i="15" s="1"/>
  <c r="H25" i="15"/>
  <c r="Z24" i="15"/>
  <c r="Y24" i="15"/>
  <c r="X24" i="15"/>
  <c r="W24" i="15"/>
  <c r="V24" i="15"/>
  <c r="U24" i="15"/>
  <c r="H24" i="15"/>
  <c r="N27" i="15" l="1"/>
  <c r="N25" i="15"/>
  <c r="N28" i="15"/>
  <c r="N26" i="15"/>
  <c r="H30" i="15"/>
  <c r="H34" i="15" s="1"/>
  <c r="L24" i="15"/>
  <c r="F43" i="15" l="1"/>
  <c r="J24" i="15"/>
  <c r="L30" i="15"/>
  <c r="L34" i="15" s="1"/>
  <c r="J30" i="15" l="1"/>
  <c r="J34" i="15" s="1"/>
  <c r="N24" i="15"/>
  <c r="C43" i="15" l="1"/>
  <c r="M43" i="15" s="1"/>
  <c r="N30" i="15"/>
  <c r="N34" i="15" s="1"/>
</calcChain>
</file>

<file path=xl/sharedStrings.xml><?xml version="1.0" encoding="utf-8"?>
<sst xmlns="http://schemas.openxmlformats.org/spreadsheetml/2006/main" count="630" uniqueCount="518">
  <si>
    <t>記</t>
  </si>
  <si>
    <t>２．協定の対象となる森林の位置</t>
  </si>
  <si>
    <t>４．森林・山村多面的機能発揮対策交付金</t>
  </si>
  <si>
    <t>取組メニュー</t>
  </si>
  <si>
    <t>森林面積等</t>
  </si>
  <si>
    <t>計</t>
  </si>
  <si>
    <t>活動推進費</t>
  </si>
  <si>
    <t>森林資源利用タイプ</t>
  </si>
  <si>
    <t>森林機能強化タイプ</t>
  </si>
  <si>
    <t>小　計</t>
  </si>
  <si>
    <t>資機材・施設の整備等</t>
  </si>
  <si>
    <t>1/2以内</t>
  </si>
  <si>
    <t>-</t>
  </si>
  <si>
    <t>1/3以内</t>
  </si>
  <si>
    <t>間伐等（除伐、枝打ちを含む。）の実施面積</t>
  </si>
  <si>
    <t>６．月別スケジュール</t>
  </si>
  <si>
    <t>取組内容</t>
  </si>
  <si>
    <t>４月</t>
  </si>
  <si>
    <t>５月</t>
  </si>
  <si>
    <t>６月</t>
  </si>
  <si>
    <t>７月</t>
  </si>
  <si>
    <t>８月</t>
  </si>
  <si>
    <t>９月</t>
  </si>
  <si>
    <t>１月</t>
  </si>
  <si>
    <t>２月</t>
  </si>
  <si>
    <t>３月</t>
  </si>
  <si>
    <t>１．活動推進費</t>
  </si>
  <si>
    <t>２．実践活動</t>
  </si>
  <si>
    <t>A-1 地域環境保全タイプ（里山林保全）</t>
  </si>
  <si>
    <t>B 森林資源利用タイプ</t>
  </si>
  <si>
    <t>講習の名称</t>
  </si>
  <si>
    <t>講習の内容</t>
  </si>
  <si>
    <t>実施月</t>
  </si>
  <si>
    <t>月</t>
  </si>
  <si>
    <t>＜施行注意＞</t>
  </si>
  <si>
    <t>長崎森林・山村対策協議会</t>
    <rPh sb="0" eb="2">
      <t>ナガサキ</t>
    </rPh>
    <rPh sb="2" eb="4">
      <t>シンリン</t>
    </rPh>
    <rPh sb="5" eb="7">
      <t>サンソン</t>
    </rPh>
    <rPh sb="7" eb="9">
      <t>タイサク</t>
    </rPh>
    <rPh sb="9" eb="12">
      <t>キョウギカイ</t>
    </rPh>
    <phoneticPr fontId="3"/>
  </si>
  <si>
    <t xml:space="preserve"> </t>
    <phoneticPr fontId="3"/>
  </si>
  <si>
    <t>年度　森林・山村多面的機能発揮対策交付金に係る採択申請書</t>
    <phoneticPr fontId="3"/>
  </si>
  <si>
    <t>１．活動組織名</t>
    <phoneticPr fontId="3"/>
  </si>
  <si>
    <t>事務担当者名</t>
    <rPh sb="0" eb="2">
      <t>ジム</t>
    </rPh>
    <rPh sb="2" eb="5">
      <t>タントウシャ</t>
    </rPh>
    <rPh sb="5" eb="6">
      <t>メイ</t>
    </rPh>
    <phoneticPr fontId="3"/>
  </si>
  <si>
    <t>電話番号</t>
    <rPh sb="0" eb="4">
      <t>デンワバンゴウ</t>
    </rPh>
    <phoneticPr fontId="3"/>
  </si>
  <si>
    <t>（携帯）</t>
    <rPh sb="1" eb="3">
      <t>ケイタイ</t>
    </rPh>
    <phoneticPr fontId="3"/>
  </si>
  <si>
    <t>（自宅）</t>
    <rPh sb="1" eb="3">
      <t>ジタク</t>
    </rPh>
    <phoneticPr fontId="3"/>
  </si>
  <si>
    <t>国
交付金額</t>
    <rPh sb="0" eb="1">
      <t>クニ</t>
    </rPh>
    <phoneticPr fontId="3"/>
  </si>
  <si>
    <t>初年度のみ</t>
    <phoneticPr fontId="3"/>
  </si>
  <si>
    <t>地域環境保全タイプ
（里山林保全）</t>
    <phoneticPr fontId="3"/>
  </si>
  <si>
    <t>関係人口創出・維持タイプ</t>
    <rPh sb="0" eb="2">
      <t>カンケイ</t>
    </rPh>
    <rPh sb="2" eb="4">
      <t>ジンコウ</t>
    </rPh>
    <rPh sb="4" eb="6">
      <t>ソウシュツ</t>
    </rPh>
    <rPh sb="7" eb="9">
      <t>イジ</t>
    </rPh>
    <phoneticPr fontId="3"/>
  </si>
  <si>
    <t>-</t>
    <phoneticPr fontId="3"/>
  </si>
  <si>
    <t>資機材・施設の整備等
（林内作業車・薪割り機・薪ストーブ・炭焼き小屋）</t>
    <rPh sb="12" eb="13">
      <t>ハヤシ</t>
    </rPh>
    <rPh sb="13" eb="14">
      <t>ナイ</t>
    </rPh>
    <rPh sb="14" eb="16">
      <t>サギョウ</t>
    </rPh>
    <rPh sb="16" eb="17">
      <t>クルマ</t>
    </rPh>
    <rPh sb="18" eb="19">
      <t>マキ</t>
    </rPh>
    <rPh sb="19" eb="20">
      <t>ワ</t>
    </rPh>
    <rPh sb="21" eb="22">
      <t>キ</t>
    </rPh>
    <rPh sb="23" eb="24">
      <t>マキ</t>
    </rPh>
    <rPh sb="29" eb="31">
      <t>スミヤ</t>
    </rPh>
    <rPh sb="32" eb="34">
      <t>ゴヤ</t>
    </rPh>
    <phoneticPr fontId="3"/>
  </si>
  <si>
    <t>資機材・施設の整備等
（関係人口創出・維持タイプで使用する移動式簡易トイレ賃借料）</t>
    <rPh sb="12" eb="14">
      <t>カンケイ</t>
    </rPh>
    <rPh sb="14" eb="16">
      <t>ジンコウ</t>
    </rPh>
    <rPh sb="16" eb="18">
      <t>ソウシュツ</t>
    </rPh>
    <rPh sb="19" eb="21">
      <t>イジ</t>
    </rPh>
    <rPh sb="25" eb="27">
      <t>シヨウ</t>
    </rPh>
    <rPh sb="29" eb="31">
      <t>イドウ</t>
    </rPh>
    <rPh sb="31" eb="32">
      <t>シキ</t>
    </rPh>
    <rPh sb="32" eb="34">
      <t>カンイ</t>
    </rPh>
    <rPh sb="37" eb="39">
      <t>チンシャク</t>
    </rPh>
    <rPh sb="39" eb="40">
      <t>リョウ</t>
    </rPh>
    <phoneticPr fontId="3"/>
  </si>
  <si>
    <t>賃借料の
1/3以内</t>
    <rPh sb="0" eb="3">
      <t>チンシャクリョウ</t>
    </rPh>
    <phoneticPr fontId="3"/>
  </si>
  <si>
    <t>当該年度に長期にわたり手入れをしていなかったと考えられる里山林を整備する面積</t>
    <phoneticPr fontId="3"/>
  </si>
  <si>
    <t>（注1）面積は0.1ha、延長はm単位で記入。</t>
    <rPh sb="13" eb="15">
      <t>エンチョウ</t>
    </rPh>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</si>
  <si>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3"/>
  </si>
  <si>
    <t>（注３）都道府県の支援額、市町村の支援額及び計については、申請時に都道府県や市町村から予定額を聞いている場合等に記載すること。</t>
    <rPh sb="4" eb="8">
      <t>トドウフケン</t>
    </rPh>
    <rPh sb="9" eb="11">
      <t>シエン</t>
    </rPh>
    <rPh sb="11" eb="12">
      <t>ガク</t>
    </rPh>
    <rPh sb="17" eb="20">
      <t>シエンガク</t>
    </rPh>
    <rPh sb="20" eb="21">
      <t>オヨ</t>
    </rPh>
    <rPh sb="22" eb="23">
      <t>ケイ</t>
    </rPh>
    <rPh sb="29" eb="32">
      <t>シンセイジ</t>
    </rPh>
    <rPh sb="33" eb="37">
      <t>トドウフケン</t>
    </rPh>
    <rPh sb="38" eb="41">
      <t>シチョウソン</t>
    </rPh>
    <rPh sb="43" eb="46">
      <t>ヨテイガク</t>
    </rPh>
    <rPh sb="47" eb="48">
      <t>キ</t>
    </rPh>
    <rPh sb="52" eb="54">
      <t>バアイ</t>
    </rPh>
    <rPh sb="54" eb="55">
      <t>トウ</t>
    </rPh>
    <rPh sb="56" eb="58">
      <t>キサイ</t>
    </rPh>
    <phoneticPr fontId="3"/>
  </si>
  <si>
    <t>（注４）地域環境保全タイプ及び森林資源利用タイプの交付単価は、活動計画の経過年度によって異なるので留意すること。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1" eb="33">
      <t>カツドウ</t>
    </rPh>
    <rPh sb="33" eb="35">
      <t>ケイカク</t>
    </rPh>
    <rPh sb="36" eb="38">
      <t>ケイカ</t>
    </rPh>
    <rPh sb="38" eb="40">
      <t>ネンド</t>
    </rPh>
    <rPh sb="44" eb="45">
      <t>コト</t>
    </rPh>
    <rPh sb="49" eb="51">
      <t>リュウイ</t>
    </rPh>
    <phoneticPr fontId="3"/>
  </si>
  <si>
    <t>５．事業費（活動推進費＋各タイプ計＋資機材・施設の整備（購入額））</t>
    <rPh sb="6" eb="8">
      <t>カツドウ</t>
    </rPh>
    <rPh sb="8" eb="10">
      <t>スイシン</t>
    </rPh>
    <rPh sb="10" eb="11">
      <t>ヒ</t>
    </rPh>
    <rPh sb="12" eb="13">
      <t>カク</t>
    </rPh>
    <rPh sb="16" eb="17">
      <t>ケイ</t>
    </rPh>
    <rPh sb="18" eb="21">
      <t>シキザイ</t>
    </rPh>
    <rPh sb="28" eb="30">
      <t>コウニュウ</t>
    </rPh>
    <rPh sb="30" eb="31">
      <t>ガク</t>
    </rPh>
    <phoneticPr fontId="3"/>
  </si>
  <si>
    <t>活動推進費</t>
    <phoneticPr fontId="3"/>
  </si>
  <si>
    <t>各タイプ計</t>
    <phoneticPr fontId="3"/>
  </si>
  <si>
    <t>資機材・施設の整備</t>
    <rPh sb="0" eb="3">
      <t>シキザイ</t>
    </rPh>
    <phoneticPr fontId="3"/>
  </si>
  <si>
    <t>＋</t>
    <phoneticPr fontId="3"/>
  </si>
  <si>
    <t>＝</t>
    <phoneticPr fontId="3"/>
  </si>
  <si>
    <t>A-2 地域環境保全タイプ（侵入竹除去、竹林整備）</t>
    <rPh sb="14" eb="17">
      <t>シンニュウタケ</t>
    </rPh>
    <rPh sb="17" eb="19">
      <t>ジョキョ</t>
    </rPh>
    <rPh sb="20" eb="24">
      <t>チクリンセイビ</t>
    </rPh>
    <phoneticPr fontId="3"/>
  </si>
  <si>
    <t>C 森林機能強化タイプ</t>
    <phoneticPr fontId="3"/>
  </si>
  <si>
    <t>D 関係人口創出・維持タイプ</t>
    <rPh sb="2" eb="4">
      <t>カンケイ</t>
    </rPh>
    <rPh sb="4" eb="6">
      <t>ジンコウ</t>
    </rPh>
    <rPh sb="6" eb="8">
      <t>ソウシュツ</t>
    </rPh>
    <rPh sb="9" eb="11">
      <t>イジ</t>
    </rPh>
    <phoneticPr fontId="3"/>
  </si>
  <si>
    <t>３．資機材・施設の整備等</t>
    <rPh sb="11" eb="12">
      <t>ナド</t>
    </rPh>
    <phoneticPr fontId="3"/>
  </si>
  <si>
    <t>７．安全講習等の名称及び内容</t>
    <phoneticPr fontId="3"/>
  </si>
  <si>
    <t>（注）安全講習等は、対象森林内で実施するものを記載すること。</t>
    <rPh sb="3" eb="5">
      <t>アンゼン</t>
    </rPh>
    <rPh sb="5" eb="7">
      <t>コウシュウ</t>
    </rPh>
    <rPh sb="7" eb="8">
      <t>トウ</t>
    </rPh>
    <rPh sb="10" eb="12">
      <t>タイショウ</t>
    </rPh>
    <rPh sb="12" eb="14">
      <t>シンリン</t>
    </rPh>
    <rPh sb="14" eb="15">
      <t>ナイ</t>
    </rPh>
    <rPh sb="16" eb="18">
      <t>ジッシ</t>
    </rPh>
    <phoneticPr fontId="3"/>
  </si>
  <si>
    <t>８．関係人口創出・維持タイプの相手先及び活動内容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3"/>
  </si>
  <si>
    <t>【地域外関係者の相手先名】</t>
    <rPh sb="1" eb="3">
      <t>チイキ</t>
    </rPh>
    <rPh sb="3" eb="4">
      <t>ガイ</t>
    </rPh>
    <rPh sb="4" eb="7">
      <t>カンケイシャ</t>
    </rPh>
    <rPh sb="8" eb="10">
      <t>アイテ</t>
    </rPh>
    <rPh sb="10" eb="11">
      <t>サキ</t>
    </rPh>
    <rPh sb="11" eb="12">
      <t>メイ</t>
    </rPh>
    <phoneticPr fontId="3"/>
  </si>
  <si>
    <t>【活動内容】</t>
    <rPh sb="1" eb="3">
      <t>カツドウ</t>
    </rPh>
    <rPh sb="3" eb="5">
      <t>ナイヨウ</t>
    </rPh>
    <phoneticPr fontId="3"/>
  </si>
  <si>
    <t>注：地域外関係者との現地確認や活動内容の調整を必ず行うこと。(助成対象は１０名以上）</t>
    <rPh sb="0" eb="1">
      <t>チュウ</t>
    </rPh>
    <rPh sb="2" eb="5">
      <t>チイキガイ</t>
    </rPh>
    <rPh sb="5" eb="8">
      <t>カンケイシャ</t>
    </rPh>
    <rPh sb="10" eb="12">
      <t>ゲンチ</t>
    </rPh>
    <rPh sb="12" eb="14">
      <t>カクニン</t>
    </rPh>
    <rPh sb="15" eb="17">
      <t>カツドウ</t>
    </rPh>
    <rPh sb="17" eb="19">
      <t>ナイヨウ</t>
    </rPh>
    <rPh sb="20" eb="22">
      <t>チョウセイ</t>
    </rPh>
    <rPh sb="23" eb="24">
      <t>カナラ</t>
    </rPh>
    <rPh sb="25" eb="26">
      <t>オコナ</t>
    </rPh>
    <rPh sb="31" eb="33">
      <t>ジョセイ</t>
    </rPh>
    <rPh sb="33" eb="35">
      <t>タイショウ</t>
    </rPh>
    <rPh sb="38" eb="39">
      <t>メイ</t>
    </rPh>
    <rPh sb="39" eb="41">
      <t>イジョウ</t>
    </rPh>
    <phoneticPr fontId="3"/>
  </si>
  <si>
    <t>３．担当者名・電話番号（連絡がとれる担当者及び電話番号を記載）</t>
    <phoneticPr fontId="3"/>
  </si>
  <si>
    <t>地域環境保全タイプ
（侵入竹除去・竹林整備）</t>
    <rPh sb="11" eb="14">
      <t>シンニュウタケ</t>
    </rPh>
    <rPh sb="14" eb="16">
      <t>ジョキョ</t>
    </rPh>
    <rPh sb="17" eb="21">
      <t>チクリンセイビ</t>
    </rPh>
    <phoneticPr fontId="3"/>
  </si>
  <si>
    <t>10月</t>
  </si>
  <si>
    <t>11月</t>
  </si>
  <si>
    <t>12月</t>
  </si>
  <si>
    <t>　会長　永田　明広　　殿</t>
    <rPh sb="4" eb="6">
      <t>ナガタ</t>
    </rPh>
    <rPh sb="7" eb="8">
      <t>メイ</t>
    </rPh>
    <rPh sb="8" eb="9">
      <t>ヒロシ</t>
    </rPh>
    <phoneticPr fontId="3"/>
  </si>
  <si>
    <t>活動組織名：</t>
    <phoneticPr fontId="3"/>
  </si>
  <si>
    <t>代表者名：</t>
    <phoneticPr fontId="3"/>
  </si>
  <si>
    <t>活動年数：</t>
    <rPh sb="0" eb="4">
      <t>カツドウネンスウ</t>
    </rPh>
    <phoneticPr fontId="3"/>
  </si>
  <si>
    <t>年目</t>
    <rPh sb="0" eb="2">
      <t>ネンメ</t>
    </rPh>
    <phoneticPr fontId="3"/>
  </si>
  <si>
    <t>日</t>
    <rPh sb="0" eb="1">
      <t>ニチ</t>
    </rPh>
    <phoneticPr fontId="3"/>
  </si>
  <si>
    <t>月</t>
    <rPh sb="0" eb="1">
      <t>ガツ</t>
    </rPh>
    <phoneticPr fontId="3"/>
  </si>
  <si>
    <t>年</t>
    <rPh sb="0" eb="1">
      <t>ネン</t>
    </rPh>
    <phoneticPr fontId="3"/>
  </si>
  <si>
    <t>令和</t>
    <rPh sb="0" eb="2">
      <t>レイワ</t>
    </rPh>
    <phoneticPr fontId="3"/>
  </si>
  <si>
    <t>交付金　合計</t>
    <rPh sb="0" eb="3">
      <t>コウフキン</t>
    </rPh>
    <rPh sb="4" eb="6">
      <t>ゴウケイ</t>
    </rPh>
    <phoneticPr fontId="3"/>
  </si>
  <si>
    <t>国のみの
交付単価等</t>
    <rPh sb="0" eb="1">
      <t>クニ</t>
    </rPh>
    <phoneticPr fontId="3"/>
  </si>
  <si>
    <t xml:space="preserve">
里山林・森林資源初年度120,000円
2年目115,000円
3年目110,000円
竹林
初年度285,000円
2年目265,000円
3年目245,000円
</t>
    <rPh sb="1" eb="4">
      <t>サトヤマリン</t>
    </rPh>
    <rPh sb="5" eb="9">
      <t>シンリンシゲン</t>
    </rPh>
    <rPh sb="9" eb="12">
      <t>ショネンド</t>
    </rPh>
    <rPh sb="19" eb="20">
      <t>エン</t>
    </rPh>
    <rPh sb="22" eb="24">
      <t>ネンメ</t>
    </rPh>
    <rPh sb="31" eb="32">
      <t>エン</t>
    </rPh>
    <rPh sb="34" eb="36">
      <t>ネンメ</t>
    </rPh>
    <rPh sb="43" eb="44">
      <t>エン</t>
    </rPh>
    <rPh sb="45" eb="47">
      <t>チクリン</t>
    </rPh>
    <phoneticPr fontId="3"/>
  </si>
  <si>
    <t>県 支援額
（国の1/6額）</t>
    <rPh sb="0" eb="1">
      <t>ケン</t>
    </rPh>
    <rPh sb="2" eb="4">
      <t>シエン</t>
    </rPh>
    <rPh sb="4" eb="5">
      <t>ガク</t>
    </rPh>
    <rPh sb="7" eb="8">
      <t>クニ</t>
    </rPh>
    <rPh sb="12" eb="13">
      <t>ガク</t>
    </rPh>
    <phoneticPr fontId="3"/>
  </si>
  <si>
    <t>市町 支援額
(国の1/6額)</t>
    <rPh sb="3" eb="6">
      <t>シエンガク</t>
    </rPh>
    <rPh sb="8" eb="9">
      <t>クニ</t>
    </rPh>
    <rPh sb="13" eb="14">
      <t>ガク</t>
    </rPh>
    <phoneticPr fontId="3"/>
  </si>
  <si>
    <t>※県・市町支援額:国の1/6額 端数切上げ</t>
    <rPh sb="1" eb="2">
      <t>ケン</t>
    </rPh>
    <rPh sb="3" eb="5">
      <t>シマチ</t>
    </rPh>
    <rPh sb="5" eb="8">
      <t>シエンガク</t>
    </rPh>
    <rPh sb="9" eb="10">
      <t>クニ</t>
    </rPh>
    <rPh sb="14" eb="15">
      <t>ガク</t>
    </rPh>
    <rPh sb="16" eb="18">
      <t>ハスウ</t>
    </rPh>
    <rPh sb="18" eb="20">
      <t>キリア</t>
    </rPh>
    <phoneticPr fontId="3"/>
  </si>
  <si>
    <t>（別紙３　様式第11号）</t>
    <rPh sb="1" eb="3">
      <t>ベッシ</t>
    </rPh>
    <phoneticPr fontId="3"/>
  </si>
  <si>
    <t>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1" eb="3">
      <t>サギョウ</t>
    </rPh>
    <rPh sb="3" eb="5">
      <t>アンゼン</t>
    </rPh>
    <rPh sb="9" eb="11">
      <t>キハン</t>
    </rPh>
    <rPh sb="12" eb="14">
      <t>コベツ</t>
    </rPh>
    <rPh sb="14" eb="16">
      <t>キハン</t>
    </rPh>
    <rPh sb="17" eb="19">
      <t>リンギョウ</t>
    </rPh>
    <rPh sb="20" eb="23">
      <t>ジギョウシャ</t>
    </rPh>
    <rPh sb="23" eb="24">
      <t>ム</t>
    </rPh>
    <phoneticPr fontId="3"/>
  </si>
  <si>
    <t>・委託金額</t>
  </si>
  <si>
    <t>・委託内容（委託する区域の林小班、委託業務の内容（面積、作業の内容）等）</t>
  </si>
  <si>
    <t>・委託時期</t>
  </si>
  <si>
    <t>・連絡先（電話番号等）</t>
  </si>
  <si>
    <t>・委託機関名</t>
  </si>
  <si>
    <t>活動計画における取組についての委託</t>
  </si>
  <si>
    <t>取組を委託する場合は、次を記載すること。</t>
  </si>
  <si>
    <t>　（３）委託</t>
    <phoneticPr fontId="21"/>
  </si>
  <si>
    <t>　　　会費、林産物収入など森林・山村多面的機能発揮対策交付金以外の収入を記載すること。</t>
  </si>
  <si>
    <t>（２）収入</t>
  </si>
  <si>
    <t>　　　取組の実施箇所に長期にわたり手入れをしていなかったと考えられる里山林がある場合はその写真を添付すること。</t>
  </si>
  <si>
    <t>（１）写真</t>
  </si>
  <si>
    <t>13．その他</t>
    <phoneticPr fontId="21"/>
  </si>
  <si>
    <t>12．持続性向上に向けた取組</t>
    <phoneticPr fontId="21"/>
  </si>
  <si>
    <t>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t>
    <phoneticPr fontId="21"/>
  </si>
  <si>
    <t>11．計画図（協定の対象としている区域の図面）</t>
    <phoneticPr fontId="21"/>
  </si>
  <si>
    <t>10．４年目以降の活動（森林管理）計画</t>
    <phoneticPr fontId="21"/>
  </si>
  <si>
    <t>９．安全のために装備する物品及び傷害保険の名称</t>
    <phoneticPr fontId="21"/>
  </si>
  <si>
    <t>（注）安全講習等は、対象森林内で実施するものを記載すること。</t>
  </si>
  <si>
    <t>年　度</t>
  </si>
  <si>
    <t>８．年度別に実施する安全講習等の名称及び内容</t>
    <phoneticPr fontId="21"/>
  </si>
  <si>
    <t>モニタリング調査方法</t>
  </si>
  <si>
    <t>目　標</t>
  </si>
  <si>
    <t>タイプ名</t>
  </si>
  <si>
    <t>７．活動の目標と活動結果を測定するためのモニタリング調査方法（地域環境保全タイプ及び森林資源利用タイプについて記載）</t>
    <phoneticPr fontId="21"/>
  </si>
  <si>
    <r>
      <t>※</t>
    </r>
    <r>
      <rPr>
        <sz val="10"/>
        <color theme="1"/>
        <rFont val="ＭＳ 明朝"/>
        <family val="1"/>
        <charset val="128"/>
      </rPr>
      <t>４　２のDの関係人口創出・維持タイプについては、年度毎の実施内容を記載する。</t>
    </r>
  </si>
  <si>
    <r>
      <t>※３　２－２については、</t>
    </r>
    <r>
      <rPr>
        <sz val="10"/>
        <color theme="1"/>
        <rFont val="Century"/>
        <family val="1"/>
      </rPr>
      <t>2</t>
    </r>
    <r>
      <rPr>
        <sz val="10"/>
        <color theme="1"/>
        <rFont val="ＭＳ 明朝"/>
        <family val="1"/>
        <charset val="128"/>
      </rPr>
      <t>年目以降はその前年度までの活動により該当する里山林の整備を実施している場合はその里山林の面積を除外し、その年度に新たに該当する里山林の整備を実施する面積を記載する。</t>
    </r>
  </si>
  <si>
    <t>※２　２のCの森林機能強化タイプの森林面積については、スケジュールの期間内に地域環境保全タイプ又は森林資源利用タイプにより森林整備を実施する面積を記載する。</t>
  </si>
  <si>
    <t>※１　延長には森林調査・見回りを除く。</t>
  </si>
  <si>
    <t>３．資機材・施設の整備等</t>
  </si>
  <si>
    <t>　　D 関係人口創出・維持タイプ</t>
    <phoneticPr fontId="24"/>
  </si>
  <si>
    <t>ha</t>
  </si>
  <si>
    <t>　２－２．活動を始める時点で長期にわたり手入れをされていなかったと考えられる里山林を整備する面積</t>
    <phoneticPr fontId="24"/>
  </si>
  <si>
    <t>　２－１．間伐等（除伐・枝打ちを含む）実施面積</t>
    <phoneticPr fontId="24"/>
  </si>
  <si>
    <t>m</t>
  </si>
  <si>
    <t>　　C 森林機能強化タイプ</t>
    <phoneticPr fontId="24"/>
  </si>
  <si>
    <t>　　B 森林資源利用タイプ</t>
    <phoneticPr fontId="24"/>
  </si>
  <si>
    <t>　　（侵入竹除去、竹林整備）</t>
    <phoneticPr fontId="24"/>
  </si>
  <si>
    <t>　　A-2地域環境保全タイプ</t>
    <phoneticPr fontId="24"/>
  </si>
  <si>
    <t>　　（里山林保全）</t>
    <phoneticPr fontId="24"/>
  </si>
  <si>
    <t>　　A-1地域環境保全タイプ</t>
    <phoneticPr fontId="24"/>
  </si>
  <si>
    <t>取組概要</t>
  </si>
  <si>
    <t>６．年度別スケジュール</t>
    <phoneticPr fontId="21"/>
  </si>
  <si>
    <t>　※構成員の居住地（どのような地域から参加しているか）、職種、経歴、所属団体等、構成員の多様性がわかるように記載すること。</t>
    <phoneticPr fontId="24"/>
  </si>
  <si>
    <t>５．構成員の概要</t>
    <phoneticPr fontId="21"/>
  </si>
  <si>
    <t>４．取組概要</t>
  </si>
  <si>
    <t>２．所在地</t>
  </si>
  <si>
    <t>１．組織名</t>
  </si>
  <si>
    <t>森林・山村多面的機能発揮対策交付金に係る活動計画書</t>
  </si>
  <si>
    <t>活　動　計　画　書</t>
  </si>
  <si>
    <t>（別紙３　様式第10号）</t>
    <phoneticPr fontId="21"/>
  </si>
  <si>
    <t>第１章　総則</t>
  </si>
  <si>
    <t>（名称）</t>
  </si>
  <si>
    <t>（事務所）</t>
  </si>
  <si>
    <t>（目的）</t>
  </si>
  <si>
    <t>第２章　構成員</t>
  </si>
  <si>
    <t>（構成員）</t>
  </si>
  <si>
    <t>第４条　活動組織の構成員は別紙のとおりとする。</t>
  </si>
  <si>
    <t>なお、活動組織の構成に当たっては、地域の実情を踏まえ、関係者が十分協議し、備考欄に構成員の所属等を記載するよう努める。</t>
  </si>
  <si>
    <t>第３章　役員</t>
  </si>
  <si>
    <t>（役員の定数及び選任）</t>
  </si>
  <si>
    <t>２　代表、副代表及び監査役は総会において構成員の互選により選任するものとし、書記及び会計は、代表が指名するものとする。</t>
  </si>
  <si>
    <t>３　代表は、この活動組織を代表し、活動組織の業務を統括する。</t>
  </si>
  <si>
    <t>４　副代表は、代表を補佐し、代表が欠けたときは、代表を代行する。</t>
  </si>
  <si>
    <t>５　書記は、活動組織の活動の事務等を行う。</t>
  </si>
  <si>
    <t>６　会計は、責任者として事業の会計を行う。</t>
  </si>
  <si>
    <t>７　監査役は、責任者として会計の監査を行う。</t>
  </si>
  <si>
    <t>（役員の任期）</t>
  </si>
  <si>
    <t>２　補欠又は増員による任期は、前任者又は現任者の残任期間とする。</t>
  </si>
  <si>
    <t>第４章　総会</t>
  </si>
  <si>
    <t>（総会の開催）</t>
  </si>
  <si>
    <t>第７条　通常総会は、毎年度１回以上開催する。</t>
  </si>
  <si>
    <t>２　臨時総会は、次に掲げる場合に開催する。</t>
  </si>
  <si>
    <t>　二　監査役が不正な事実を発見し、報告するために招集したとき。</t>
  </si>
  <si>
    <t>　三　その他代表が必要と認めたとき。</t>
  </si>
  <si>
    <t>（総会の権能）</t>
  </si>
  <si>
    <t>　二　活動組織規約の制定及び改廃に関すること。</t>
  </si>
  <si>
    <t>　三　その他活動組織の運営に関する重要な事項。</t>
  </si>
  <si>
    <t>（総会の議決方法等）</t>
  </si>
  <si>
    <t>４　議長は、構成員として総会の議決に加わることができない。</t>
  </si>
  <si>
    <t>（特別議決事項）</t>
  </si>
  <si>
    <t>　一　活動組織規約の変更</t>
  </si>
  <si>
    <t>　二　活動組織の解散</t>
  </si>
  <si>
    <t>　三　構成員の除名</t>
  </si>
  <si>
    <t>　四　役員の解任</t>
  </si>
  <si>
    <t>第５章　事務、会計及び監査</t>
  </si>
  <si>
    <t>（書類及び帳簿の備付け）</t>
  </si>
  <si>
    <t>　一　活動組織規約</t>
  </si>
  <si>
    <t>　二　役員等の氏名及び住所を記載した書面</t>
  </si>
  <si>
    <t>　三　収入及び支出に関する証拠書類、帳簿及び財産管理台帳</t>
  </si>
  <si>
    <t>　四　その他代表が必要と認めた書類</t>
  </si>
  <si>
    <t>（書類の保存）</t>
  </si>
  <si>
    <t>（事業及び会計年度）</t>
  </si>
  <si>
    <t>（資金）</t>
  </si>
  <si>
    <t>　一　森林・山村多面的機能発揮対策交付金</t>
  </si>
  <si>
    <t>　二　その他の収入</t>
  </si>
  <si>
    <t>（会費）</t>
  </si>
  <si>
    <t>（事務経費支弁の方法等）</t>
  </si>
  <si>
    <t>第16条　活動組織の事務に要する経費は、第14条の資金をもって充てる。</t>
  </si>
  <si>
    <t>（活動計画の作成）</t>
  </si>
  <si>
    <t>（資金の支出）</t>
  </si>
  <si>
    <t>第18条　資金の支出者は代表とする。</t>
  </si>
  <si>
    <t>（資金の流用）</t>
  </si>
  <si>
    <t>第19条　資金は、定められた目的以外に使用し、又は流用してはならない。</t>
  </si>
  <si>
    <t>（金銭出納の明確化）</t>
  </si>
  <si>
    <t>（金銭の出納）</t>
  </si>
  <si>
    <t>第21条　金銭を出納したときは、領収証を発行しなければならない。</t>
  </si>
  <si>
    <t>（領収証の徴収）</t>
  </si>
  <si>
    <t>（物品の管理）</t>
  </si>
  <si>
    <t>（決算及び監査）</t>
  </si>
  <si>
    <t>第６章　活動組織規約の変更</t>
  </si>
  <si>
    <t>（規約の変更）</t>
  </si>
  <si>
    <t>第７章　雑則</t>
  </si>
  <si>
    <t>（細則）</t>
  </si>
  <si>
    <t>附　則</t>
  </si>
  <si>
    <t>第３条　活動組織は、第４条の構成員による地域共同による森林・山村の多面的機能の発揮のための活動を通じ、地域の活性化を図ることを目的とする。</t>
    <phoneticPr fontId="3"/>
  </si>
  <si>
    <t>　一　構成員現在数の３分の１以上から会議の目的たる事項を示した書面により請
　　　求があったとき。</t>
    <phoneticPr fontId="3"/>
  </si>
  <si>
    <t>３　前項第１号の規定により請求があったときは、代表は、その請求のあった日か
　　ら30日以内に総会を招集しなければならない。</t>
    <phoneticPr fontId="3"/>
  </si>
  <si>
    <t>４　総会の招集は、少なくともその開催の７日前までに会議の日時、場所目的及び
　　審議事項を記載した書面をもって構成員に通知しなければならない。</t>
    <phoneticPr fontId="3"/>
  </si>
  <si>
    <t>第８条　総会はこの規約において別に定めるもののほか、次の各号に掲げる事項を
　　議決する。</t>
    <phoneticPr fontId="3"/>
  </si>
  <si>
    <t>　一　活動に関する活動計画の設定又は変更、収支決算、実績報告及び実施に関す
　　ること。</t>
    <phoneticPr fontId="3"/>
  </si>
  <si>
    <t>第９条　総会は、構成員現在数の過半数の出席がなければ開くことができない。
　　ただし、出席は委任状をもって代えることができる。</t>
    <phoneticPr fontId="3"/>
  </si>
  <si>
    <t>２　総会においては、第７条第４項によりあらかじめ通知された事項についてのみ
　　議決することができる。ただし、緊急を要する事項については、この限りでな
　　い。</t>
    <phoneticPr fontId="3"/>
  </si>
  <si>
    <t>３　総会の議事は、第10条に規定するものを除き、出席した構成員の過半数で決
　　し、可否同数のときは、議長の決するところによる。</t>
    <phoneticPr fontId="3"/>
  </si>
  <si>
    <t>５　総会により決定した事項については、決定事項を記載した書面を作成するとと
　　もに、その写しを構成員全員に配布するものとする。</t>
    <phoneticPr fontId="3"/>
  </si>
  <si>
    <t>第10条　次の各号に掲げる事項は、総会において、出席者の議決権の３分の２以上
　　の多数による議決を必要とする。</t>
    <phoneticPr fontId="3"/>
  </si>
  <si>
    <t>第11条　活動組織は、第２条の事務所に、次の各号に掲げる書類及び帳簿を備え付
　　けておかなければならない。</t>
    <phoneticPr fontId="3"/>
  </si>
  <si>
    <t>第12条　活動組織は、前条各号に掲げる書類を事業終了年度の翌年度から５年間保
　　存することとする。</t>
    <phoneticPr fontId="3"/>
  </si>
  <si>
    <t>第13条　活動組織の事業及び会計年度は、毎年４月１日に始まり、翌年３月31日に
　　終わる。</t>
    <phoneticPr fontId="3"/>
  </si>
  <si>
    <t>第14条　活動組織の資金は、次の各号に掲げるものとし、その会計に当たっては
　　ほかの会計と区分して経理する。</t>
    <phoneticPr fontId="3"/>
  </si>
  <si>
    <t>第17条　活動計画は、会計区分ごとに作成し、総会の議決を得てこれを定める。</t>
    <phoneticPr fontId="3"/>
  </si>
  <si>
    <t>第20条　出納の事務を行う者は、金銭の出納及び保管を厳正かつ確実に行い、日々
　　の出納を記録し、常に金銭の残高を明確にしなければならない。</t>
    <phoneticPr fontId="3"/>
  </si>
  <si>
    <t>２　金融機関への振込の方法により入金する場合は、入金先の要求がある場合のほ
　　か、領収証を発行しないものとする。</t>
    <phoneticPr fontId="3"/>
  </si>
  <si>
    <t>第22条　金銭の支払については、最終受取人の領収証を徴収しなければならない。
　　ただし、領収証の徴収が困難な場合には、レシート等をもってこれに代えるこ
　　とができる。</t>
    <phoneticPr fontId="3"/>
  </si>
  <si>
    <t>２　金融機関への振込の方法により支払を行うときは、取扱金融機関の振込金受取
　　書をもって支払先の領収証に代えることができる。</t>
    <phoneticPr fontId="3"/>
  </si>
  <si>
    <t>第23条　活動組織が購入又は借り入れした器具、備品及び資材については、滅失及
　　びき損のないよう、適正に管理するものとする。</t>
    <phoneticPr fontId="3"/>
  </si>
  <si>
    <t>第25条　この規約を変更した場合は、地域協議会長に報告をしなければならない。</t>
    <phoneticPr fontId="3"/>
  </si>
  <si>
    <r>
      <t>第26条　森林・山村多面的機能発揮対策実施要綱（平成25年５月16日25林整森第59
　　号農林水産事務次官依命通知）、森林・山村多面的機能発揮対策交付金交付要
　　綱（平成</t>
    </r>
    <r>
      <rPr>
        <sz val="12"/>
        <color theme="1"/>
        <rFont val="Century"/>
        <family val="1"/>
      </rPr>
      <t>25</t>
    </r>
    <r>
      <rPr>
        <sz val="12"/>
        <color theme="1"/>
        <rFont val="ＭＳ 明朝"/>
        <family val="1"/>
        <charset val="128"/>
      </rPr>
      <t>年５月</t>
    </r>
    <r>
      <rPr>
        <sz val="12"/>
        <color theme="1"/>
        <rFont val="Century"/>
        <family val="1"/>
      </rPr>
      <t>16</t>
    </r>
    <r>
      <rPr>
        <sz val="12"/>
        <color theme="1"/>
        <rFont val="ＭＳ 明朝"/>
        <family val="1"/>
        <charset val="128"/>
      </rPr>
      <t>日</t>
    </r>
    <r>
      <rPr>
        <sz val="12"/>
        <color theme="1"/>
        <rFont val="Century"/>
        <family val="1"/>
      </rPr>
      <t>25</t>
    </r>
    <r>
      <rPr>
        <sz val="12"/>
        <color theme="1"/>
        <rFont val="ＭＳ 明朝"/>
        <family val="1"/>
        <charset val="128"/>
      </rPr>
      <t>林整森第</t>
    </r>
    <r>
      <rPr>
        <sz val="12"/>
        <color theme="1"/>
        <rFont val="Century"/>
        <family val="1"/>
      </rPr>
      <t>60</t>
    </r>
    <r>
      <rPr>
        <sz val="12"/>
        <color theme="1"/>
        <rFont val="ＭＳ 明朝"/>
        <family val="1"/>
        <charset val="128"/>
      </rPr>
      <t>号農林水産事務次官依命通知）、森林・山
　　村多面的機能発揮対策実施要領（平成</t>
    </r>
    <r>
      <rPr>
        <sz val="12"/>
        <color theme="1"/>
        <rFont val="Century"/>
        <family val="1"/>
      </rPr>
      <t>25</t>
    </r>
    <r>
      <rPr>
        <sz val="12"/>
        <color theme="1"/>
        <rFont val="ＭＳ 明朝"/>
        <family val="1"/>
        <charset val="128"/>
      </rPr>
      <t>年５月</t>
    </r>
    <r>
      <rPr>
        <sz val="12"/>
        <color theme="1"/>
        <rFont val="Century"/>
        <family val="1"/>
      </rPr>
      <t>16</t>
    </r>
    <r>
      <rPr>
        <sz val="12"/>
        <color theme="1"/>
        <rFont val="ＭＳ 明朝"/>
        <family val="1"/>
        <charset val="128"/>
      </rPr>
      <t>日</t>
    </r>
    <r>
      <rPr>
        <sz val="12"/>
        <color theme="1"/>
        <rFont val="Century"/>
        <family val="1"/>
      </rPr>
      <t>25</t>
    </r>
    <r>
      <rPr>
        <sz val="12"/>
        <color theme="1"/>
        <rFont val="ＭＳ 明朝"/>
        <family val="1"/>
        <charset val="128"/>
      </rPr>
      <t>林整森第</t>
    </r>
    <r>
      <rPr>
        <sz val="12"/>
        <color theme="1"/>
        <rFont val="Century"/>
        <family val="1"/>
      </rPr>
      <t>74</t>
    </r>
    <r>
      <rPr>
        <sz val="12"/>
        <color theme="1"/>
        <rFont val="ＭＳ 明朝"/>
        <family val="1"/>
        <charset val="128"/>
      </rPr>
      <t>号林野庁長官
　　通知）、その他この規約に定めるもののほか、活動組織の事務の運営上必要な
　　細則は、代表が別に定める。</t>
    </r>
    <phoneticPr fontId="3"/>
  </si>
  <si>
    <t>森林・山村多面的機能発揮対策交付金の実施に関する協定書</t>
  </si>
  <si>
    <t>（協定期間）</t>
  </si>
  <si>
    <t>（協定の対象となる森林）</t>
  </si>
  <si>
    <t>第３条　協定の対象となる森林は、以下のとおりとする。</t>
  </si>
  <si>
    <t>所在地　</t>
  </si>
  <si>
    <t>（森林経営計画の確認等）</t>
  </si>
  <si>
    <t>２　協定の対象となる森林において活動計画の期間中に森林経営計画が策定された場合にあっても、前項後段の立木の伐採や森林の転用等を行おうとする場合の事前協議に関する規定及び第６条の規定は有効とする。</t>
  </si>
  <si>
    <t>（活動計画）</t>
  </si>
  <si>
    <t>第５条　活動組織が行う活動は、別紙の「森林・山村多面的機能発揮対策交付金に係る活動計画書」の７に定めるとおりとする。</t>
  </si>
  <si>
    <t>（その他）</t>
  </si>
  <si>
    <t>第６条　この協定に定めのない事項、又は疑義が生じた場合には、活動組織と森林所有者が協議をして定めるものとする。</t>
  </si>
  <si>
    <t>上記協定の締結を証するため、活動組織と森林所有者は、本書を作成し、記名押印の上、それぞれ１通を保有するものとする。</t>
  </si>
  <si>
    <t>（活動組織名）</t>
  </si>
  <si>
    <t>（森林所有者）</t>
  </si>
  <si>
    <t>　　　　　　　　　　　</t>
  </si>
  <si>
    <t>第１条　この協定は、地域の森林・山村の多面的機能の発揮のための活動（以下「活動」という。）が円滑に実施できるよう、その内容等について定めることを目的とする。</t>
    <phoneticPr fontId="3"/>
  </si>
  <si>
    <t>面　積　　　</t>
    <phoneticPr fontId="3"/>
  </si>
  <si>
    <t>ha</t>
    <phoneticPr fontId="3"/>
  </si>
  <si>
    <t>代表</t>
    <rPh sb="0" eb="2">
      <t>ダイヒョウ</t>
    </rPh>
    <phoneticPr fontId="3"/>
  </si>
  <si>
    <t>氏名</t>
    <rPh sb="0" eb="2">
      <t>シメイ</t>
    </rPh>
    <phoneticPr fontId="3"/>
  </si>
  <si>
    <t>住所</t>
    <phoneticPr fontId="3"/>
  </si>
  <si>
    <t>印</t>
    <rPh sb="0" eb="1">
      <t>イン</t>
    </rPh>
    <phoneticPr fontId="3"/>
  </si>
  <si>
    <t>※記入欄は森林所有者の人数に応じて増減させてください。</t>
    <rPh sb="1" eb="4">
      <t>キニュウラン</t>
    </rPh>
    <rPh sb="5" eb="10">
      <t>シンリンショユウシャ</t>
    </rPh>
    <rPh sb="11" eb="13">
      <t>ニンズウ</t>
    </rPh>
    <rPh sb="14" eb="15">
      <t>オウ</t>
    </rPh>
    <rPh sb="17" eb="19">
      <t>ゾウゲン</t>
    </rPh>
    <phoneticPr fontId="3"/>
  </si>
  <si>
    <t>森林・山村多面的機能発揮対策事業　申請者概要</t>
  </si>
  <si>
    <t>長崎森林・山村対策協議会</t>
  </si>
  <si>
    <t>ふりがな</t>
  </si>
  <si>
    <t>活動組織名</t>
  </si>
  <si>
    <t>代表者氏名</t>
  </si>
  <si>
    <t>構成員数</t>
  </si>
  <si>
    <t>団体住所</t>
  </si>
  <si>
    <t>〒</t>
  </si>
  <si>
    <t>連絡先</t>
  </si>
  <si>
    <t>TEL:</t>
  </si>
  <si>
    <t>FAX:</t>
  </si>
  <si>
    <t>事務担当者氏名</t>
  </si>
  <si>
    <t>連絡可能時間帯</t>
  </si>
  <si>
    <t>E-mail:</t>
  </si>
  <si>
    <t>活動の場所</t>
  </si>
  <si>
    <t>①</t>
    <phoneticPr fontId="3"/>
  </si>
  <si>
    <t>②</t>
    <phoneticPr fontId="3"/>
  </si>
  <si>
    <t>③</t>
    <phoneticPr fontId="3"/>
  </si>
  <si>
    <t>④</t>
    <phoneticPr fontId="3"/>
  </si>
  <si>
    <t>⑤</t>
    <phoneticPr fontId="3"/>
  </si>
  <si>
    <r>
      <rPr>
        <sz val="10"/>
        <color theme="1"/>
        <rFont val="Times New Roman"/>
        <family val="1"/>
      </rPr>
      <t>※</t>
    </r>
    <r>
      <rPr>
        <sz val="10"/>
        <color theme="1"/>
        <rFont val="ＭＳ 明朝"/>
        <family val="1"/>
        <charset val="128"/>
      </rPr>
      <t>　活動する人材の育成や確保、活動経費の確保など、活動組織が本活動計画終了後も活動を継続していくために行おうとする取り組みについて記載する。</t>
    </r>
    <phoneticPr fontId="3"/>
  </si>
  <si>
    <t>※品名が多い場合は行を追加してご利用ください。</t>
    <rPh sb="1" eb="3">
      <t>ヒンメイ</t>
    </rPh>
    <rPh sb="4" eb="5">
      <t>オオ</t>
    </rPh>
    <rPh sb="6" eb="8">
      <t>バアイ</t>
    </rPh>
    <rPh sb="9" eb="10">
      <t>ギョウ</t>
    </rPh>
    <rPh sb="11" eb="13">
      <t>ツイカ</t>
    </rPh>
    <rPh sb="16" eb="18">
      <t>リヨウ</t>
    </rPh>
    <phoneticPr fontId="3"/>
  </si>
  <si>
    <t>円</t>
    <rPh sb="0" eb="1">
      <t>エン</t>
    </rPh>
    <phoneticPr fontId="3"/>
  </si>
  <si>
    <t>合計（助成金額）</t>
    <rPh sb="0" eb="2">
      <t>ゴウケイ</t>
    </rPh>
    <rPh sb="3" eb="5">
      <t>ジョセイ</t>
    </rPh>
    <rPh sb="5" eb="7">
      <t>キンガク</t>
    </rPh>
    <phoneticPr fontId="3"/>
  </si>
  <si>
    <t>1/3助成</t>
    <rPh sb="3" eb="5">
      <t>ジョセイ</t>
    </rPh>
    <phoneticPr fontId="3"/>
  </si>
  <si>
    <t>〃</t>
    <phoneticPr fontId="3"/>
  </si>
  <si>
    <t>1/2助成</t>
    <rPh sb="3" eb="5">
      <t>ジョセイ</t>
    </rPh>
    <phoneticPr fontId="3"/>
  </si>
  <si>
    <t>助成金額</t>
    <rPh sb="0" eb="2">
      <t>ジョセイ</t>
    </rPh>
    <rPh sb="2" eb="4">
      <t>キンガク</t>
    </rPh>
    <phoneticPr fontId="3"/>
  </si>
  <si>
    <t>合計（全額）</t>
    <rPh sb="0" eb="2">
      <t>ゴウケイ</t>
    </rPh>
    <rPh sb="3" eb="5">
      <t>ゼンガク</t>
    </rPh>
    <phoneticPr fontId="3"/>
  </si>
  <si>
    <t>購入理由</t>
    <rPh sb="0" eb="2">
      <t>コウニュウ</t>
    </rPh>
    <rPh sb="2" eb="4">
      <t>リユウ</t>
    </rPh>
    <phoneticPr fontId="3"/>
  </si>
  <si>
    <t>購入年度</t>
    <rPh sb="0" eb="2">
      <t>コウニュウ</t>
    </rPh>
    <rPh sb="2" eb="4">
      <t>ネンド</t>
    </rPh>
    <phoneticPr fontId="3"/>
  </si>
  <si>
    <t>価格</t>
    <rPh sb="0" eb="2">
      <t>カカク</t>
    </rPh>
    <phoneticPr fontId="3"/>
  </si>
  <si>
    <t>数量</t>
    <rPh sb="0" eb="2">
      <t>スウリョウ</t>
    </rPh>
    <phoneticPr fontId="3"/>
  </si>
  <si>
    <t>単価（税込）</t>
    <rPh sb="0" eb="2">
      <t>タンカ</t>
    </rPh>
    <rPh sb="3" eb="5">
      <t>ゼイコ</t>
    </rPh>
    <phoneticPr fontId="3"/>
  </si>
  <si>
    <t>規格・構造</t>
    <rPh sb="0" eb="2">
      <t>キカク</t>
    </rPh>
    <rPh sb="3" eb="5">
      <t>コウゾウ</t>
    </rPh>
    <phoneticPr fontId="3"/>
  </si>
  <si>
    <t>品名</t>
    <rPh sb="0" eb="2">
      <t>ヒンメイ</t>
    </rPh>
    <phoneticPr fontId="3"/>
  </si>
  <si>
    <t>1.購入資機材等一覧</t>
    <rPh sb="2" eb="4">
      <t>コウニュウ</t>
    </rPh>
    <rPh sb="4" eb="7">
      <t>シキザイ</t>
    </rPh>
    <rPh sb="7" eb="8">
      <t>ナド</t>
    </rPh>
    <rPh sb="8" eb="10">
      <t>イチラン</t>
    </rPh>
    <phoneticPr fontId="3"/>
  </si>
  <si>
    <t>長崎森林・山村対策協議会</t>
    <rPh sb="0" eb="4">
      <t>ナガサキシンリン</t>
    </rPh>
    <rPh sb="5" eb="12">
      <t>サンソンタイサクキョウギカイ</t>
    </rPh>
    <phoneticPr fontId="3"/>
  </si>
  <si>
    <t>活度組織名：</t>
    <rPh sb="0" eb="1">
      <t>カツ</t>
    </rPh>
    <rPh sb="1" eb="2">
      <t>ド</t>
    </rPh>
    <rPh sb="2" eb="5">
      <t>ソシキメイ</t>
    </rPh>
    <phoneticPr fontId="3"/>
  </si>
  <si>
    <t>令和4年度　森林・山村多面的機能発揮対策　資機材等購入表</t>
    <rPh sb="0" eb="2">
      <t>レイワ</t>
    </rPh>
    <rPh sb="3" eb="5">
      <t>ネンド</t>
    </rPh>
    <rPh sb="6" eb="8">
      <t>シンリン</t>
    </rPh>
    <rPh sb="9" eb="11">
      <t>サンソン</t>
    </rPh>
    <rPh sb="11" eb="14">
      <t>タメンテキ</t>
    </rPh>
    <rPh sb="14" eb="16">
      <t>キノウ</t>
    </rPh>
    <rPh sb="16" eb="18">
      <t>ハッキ</t>
    </rPh>
    <rPh sb="18" eb="20">
      <t>タイサク</t>
    </rPh>
    <rPh sb="21" eb="24">
      <t>シキザイ</t>
    </rPh>
    <rPh sb="24" eb="25">
      <t>ナド</t>
    </rPh>
    <rPh sb="25" eb="27">
      <t>コウニュウ</t>
    </rPh>
    <rPh sb="27" eb="28">
      <t>ヒョウ</t>
    </rPh>
    <phoneticPr fontId="3"/>
  </si>
  <si>
    <t>注：団体においては、活動組織の構成員となる者は代表者とし、構成員名簿を添付すること。</t>
    <phoneticPr fontId="3"/>
  </si>
  <si>
    <t>団体名</t>
    <rPh sb="0" eb="2">
      <t>ダンタイ</t>
    </rPh>
    <rPh sb="2" eb="3">
      <t>メイ</t>
    </rPh>
    <phoneticPr fontId="3"/>
  </si>
  <si>
    <t>住所</t>
    <rPh sb="0" eb="2">
      <t>ジュウショ</t>
    </rPh>
    <phoneticPr fontId="3"/>
  </si>
  <si>
    <t>（2）団体</t>
    <rPh sb="3" eb="5">
      <t>ダンタイ</t>
    </rPh>
    <phoneticPr fontId="3"/>
  </si>
  <si>
    <t>備考</t>
    <rPh sb="0" eb="2">
      <t>ビコウ</t>
    </rPh>
    <phoneticPr fontId="3"/>
  </si>
  <si>
    <t>役職名</t>
    <rPh sb="0" eb="3">
      <t>ヤクショクメイ</t>
    </rPh>
    <phoneticPr fontId="3"/>
  </si>
  <si>
    <t>（1）個人</t>
    <rPh sb="3" eb="5">
      <t>コジン</t>
    </rPh>
    <phoneticPr fontId="3"/>
  </si>
  <si>
    <t>3.構成員</t>
    <rPh sb="2" eb="5">
      <t>コウセイイン</t>
    </rPh>
    <phoneticPr fontId="3"/>
  </si>
  <si>
    <t>2.役員</t>
    <rPh sb="2" eb="4">
      <t>ヤクイン</t>
    </rPh>
    <phoneticPr fontId="3"/>
  </si>
  <si>
    <t>1.代表</t>
    <rPh sb="2" eb="4">
      <t>ダイヒョウ</t>
    </rPh>
    <phoneticPr fontId="3"/>
  </si>
  <si>
    <t>　　活動組織の代表及び役員を下記１．２．のとおり定めます。</t>
    <phoneticPr fontId="3"/>
  </si>
  <si>
    <t>へ参加するとともに、</t>
    <phoneticPr fontId="3"/>
  </si>
  <si>
    <t>以下３．の構成員は、</t>
    <phoneticPr fontId="3"/>
  </si>
  <si>
    <t>参加同意書</t>
    <rPh sb="0" eb="2">
      <t>サンカ</t>
    </rPh>
    <rPh sb="2" eb="5">
      <t>ドウイショ</t>
    </rPh>
    <phoneticPr fontId="3"/>
  </si>
  <si>
    <t>月</t>
    <rPh sb="0" eb="1">
      <t>ツキ</t>
    </rPh>
    <phoneticPr fontId="3"/>
  </si>
  <si>
    <t>（様式第8号　別紙）</t>
    <rPh sb="1" eb="3">
      <t>ヨウシキ</t>
    </rPh>
    <rPh sb="3" eb="4">
      <t>ダイ</t>
    </rPh>
    <rPh sb="5" eb="6">
      <t>ゴウ</t>
    </rPh>
    <rPh sb="7" eb="9">
      <t>ベッシ</t>
    </rPh>
    <phoneticPr fontId="3"/>
  </si>
  <si>
    <t>農林水産業・食品産業の作業安全のための規範（個別規範：林業）　</t>
  </si>
  <si>
    <t>事業者向け　チェックシート</t>
  </si>
  <si>
    <t>林野庁</t>
  </si>
  <si>
    <t>事業者名</t>
  </si>
  <si>
    <t>記入者　役職・氏名</t>
  </si>
  <si>
    <t>業種</t>
  </si>
  <si>
    <t>（○を付ける。複数選択可）</t>
  </si>
  <si>
    <t>雇用労働者の有無</t>
  </si>
  <si>
    <t>有　／　無</t>
  </si>
  <si>
    <t>記入日</t>
  </si>
  <si>
    <t>現在の取組状況をご記入下さい。</t>
  </si>
  <si>
    <t>具体的な事項</t>
  </si>
  <si>
    <t xml:space="preserve">○:実施 </t>
  </si>
  <si>
    <t>×:実施していない</t>
  </si>
  <si>
    <t>△:今後、実施予定</t>
  </si>
  <si>
    <r>
      <t>－:該当しない</t>
    </r>
    <r>
      <rPr>
        <sz val="10.5"/>
        <color rgb="FFFFFFFF"/>
        <rFont val="ＭＳ ゴシック"/>
        <family val="3"/>
        <charset val="128"/>
      </rPr>
      <t>　　　</t>
    </r>
  </si>
  <si>
    <t>作業安全確保のために必要な対策を講じる</t>
  </si>
  <si>
    <t>1-(1)</t>
  </si>
  <si>
    <t>人的対応力の向上</t>
  </si>
  <si>
    <t>1-(1)-①</t>
  </si>
  <si>
    <t>作業事故防止に向けた方針を表明し、具体的な目標を設定する。</t>
  </si>
  <si>
    <t xml:space="preserve">1-(1)-② </t>
  </si>
  <si>
    <t>知識、経験等を踏まえて、安全対策の責任者や担当者を選任する。</t>
  </si>
  <si>
    <t>1-(1)-③</t>
  </si>
  <si>
    <t>作業安全に関する研修・教育等を受ける。また、作業安全に関する最新の知見や情報の幅広い収集に努める。</t>
  </si>
  <si>
    <t>1-(1)-④</t>
  </si>
  <si>
    <t>適切な技能や免許等が必要な業務には、有資格者を就かせる。</t>
  </si>
  <si>
    <t>1-(1)-⑤</t>
  </si>
  <si>
    <t>職場での朝礼や定期的な集会等により、作業の計画や安全意識を周知・徹底する。</t>
  </si>
  <si>
    <t>1-(1)-⑥</t>
  </si>
  <si>
    <t>安全対策の推進に向け、従事者の提案を促す。</t>
  </si>
  <si>
    <t>1-(2)</t>
  </si>
  <si>
    <t>作業安全のためのルールや手順の順守</t>
  </si>
  <si>
    <t>1-(2)-①</t>
  </si>
  <si>
    <t>関係法令等を遵守する。</t>
  </si>
  <si>
    <t>作業に応じ、安全に配慮した服装や保護具等を着用する。</t>
  </si>
  <si>
    <t>日常的な確認や健康診断、ストレスチェック等により、健康状態の管理を行う。</t>
  </si>
  <si>
    <t>作業中に必要な休憩をとる。また、暑熱環境下では水分や塩分を摂取する。</t>
  </si>
  <si>
    <t>資機材、設備等の安全性の確保</t>
  </si>
  <si>
    <t>燃料や薬剤など危険性・有害性のある資材は、適切に保管し、安全に取り扱う。</t>
  </si>
  <si>
    <t>機械や刃物等の日常点検・整備・保管を適切に行う。</t>
  </si>
  <si>
    <t>資機材、設備等を導入・更新する際には、可能な限り安全に配慮したものを選択する。</t>
  </si>
  <si>
    <t>作業環境の改善</t>
  </si>
  <si>
    <t>職場や個人の状況に応じ、適切な作業分担を行う。また、日々の健康状態に応じて適切に分担を変更する。</t>
  </si>
  <si>
    <t>高齢者を雇用する場合は、高齢者に配慮した作業環境の整備、作業管理を行う。</t>
  </si>
  <si>
    <t>安全な作業手順、作業動作、機械・器具の使用方法等を明文化又は可視化し、全ての従事者が見ることができるようにする。</t>
  </si>
  <si>
    <t>現場の危険箇所を予め特定し、改善・整備や注意喚起を行う。</t>
  </si>
  <si>
    <t>４Ｓ（整理・整頓・清潔・清掃）活動を行う。</t>
  </si>
  <si>
    <t>事故事例やヒヤリ・ハット事例などの情報の分析と活用</t>
  </si>
  <si>
    <t>高性能林業機械やチェーンソー等、資機材等の使用に当たっては、取扱説明書の確認等を通じて適切な使用方法を理解する。</t>
    <phoneticPr fontId="3"/>
  </si>
  <si>
    <t>作業安全対策に知見のある第三者等によるチェック及び指導を受ける。</t>
    <phoneticPr fontId="3"/>
  </si>
  <si>
    <t>1-(2)-②</t>
  </si>
  <si>
    <t>1-(2)-③</t>
  </si>
  <si>
    <t>1-(2)-④</t>
  </si>
  <si>
    <t>1-(2)-⑤</t>
  </si>
  <si>
    <t>1-(2)-⑥</t>
  </si>
  <si>
    <t>1-(3)-①</t>
  </si>
  <si>
    <t>1-(3)-②</t>
  </si>
  <si>
    <t>1-(3)-③</t>
  </si>
  <si>
    <t>1-(4)</t>
  </si>
  <si>
    <t>1-(3)</t>
    <phoneticPr fontId="3"/>
  </si>
  <si>
    <t>1-(4)-①</t>
  </si>
  <si>
    <t>1-(4)-②</t>
  </si>
  <si>
    <t>1-(4)-③</t>
  </si>
  <si>
    <t>1-(4)-④</t>
  </si>
  <si>
    <t>1-(4)-⑤</t>
  </si>
  <si>
    <t>1-(5)</t>
  </si>
  <si>
    <t>1-(5)-①</t>
  </si>
  <si>
    <t>行政等への報告義務のない軽微な負傷を含む事故事例やヒヤリ・ハット事例を積極的に収集・分析・共有し、再発防止策を講じるとともに危険予知能力を高める。</t>
  </si>
  <si>
    <t>1-(5)-②</t>
  </si>
  <si>
    <t>実施した作業安全対策の内容を記録する。</t>
  </si>
  <si>
    <t>事故発生時に備える</t>
  </si>
  <si>
    <t>2-(1)</t>
  </si>
  <si>
    <t>労災保険への加入等、補償措置の確保</t>
  </si>
  <si>
    <t>2-(1)-①</t>
  </si>
  <si>
    <t>経営者や家族従事者を含めて、労災保険やその他の補償措置を講じる。</t>
  </si>
  <si>
    <t>2-(2)</t>
  </si>
  <si>
    <t>事故後の速やかな対応策、再発防止策の検討と実施</t>
  </si>
  <si>
    <t>2-(2)-①</t>
  </si>
  <si>
    <t>事故が発生した場合の対応（救護・搬送、連絡、その後の調査、労基署への届出、再発防止策の策定等）の手順を明文化する。</t>
  </si>
  <si>
    <t>2-(3)</t>
  </si>
  <si>
    <t>事故時の事業継続のための備え</t>
  </si>
  <si>
    <t>2-(3)-①</t>
  </si>
  <si>
    <t>事故により従事者が作業に従事ができなくなった場合等に事業が継続できるよう、あらかじめ方策を検討する。</t>
  </si>
  <si>
    <t>※肩書き等がある場合は、併せて記入してください。</t>
  </si>
  <si>
    <t>携帯電話:</t>
  </si>
  <si>
    <t>（別紙２　様式第8号）</t>
    <rPh sb="1" eb="3">
      <t>ベッシ</t>
    </rPh>
    <phoneticPr fontId="3"/>
  </si>
  <si>
    <t>（別紙２　様式第9号）</t>
    <rPh sb="1" eb="3">
      <t>ベッシ</t>
    </rPh>
    <phoneticPr fontId="3"/>
  </si>
  <si>
    <t>計画図　別紙の「森林・山村多面的機能発揮対策交付金に係る活動計画書」の11に定めるとおりとする。</t>
    <phoneticPr fontId="3"/>
  </si>
  <si>
    <t>ha</t>
    <phoneticPr fontId="3"/>
  </si>
  <si>
    <t>ha</t>
    <phoneticPr fontId="3"/>
  </si>
  <si>
    <t>回</t>
    <rPh sb="0" eb="1">
      <t>カイ</t>
    </rPh>
    <phoneticPr fontId="3"/>
  </si>
  <si>
    <t>ha</t>
    <phoneticPr fontId="3"/>
  </si>
  <si>
    <t>○○まちのしんりんをまもるかい</t>
    <phoneticPr fontId="3"/>
  </si>
  <si>
    <t>○○町の森林を守る会</t>
    <rPh sb="2" eb="3">
      <t>マチ</t>
    </rPh>
    <rPh sb="4" eb="6">
      <t>シンリン</t>
    </rPh>
    <rPh sb="7" eb="8">
      <t>マモル</t>
    </rPh>
    <rPh sb="9" eb="10">
      <t>カイ</t>
    </rPh>
    <phoneticPr fontId="3"/>
  </si>
  <si>
    <t>森林　太郎</t>
    <rPh sb="0" eb="2">
      <t>シンリン</t>
    </rPh>
    <rPh sb="3" eb="5">
      <t>タロウ</t>
    </rPh>
    <phoneticPr fontId="3"/>
  </si>
  <si>
    <t>しんりん　たろう</t>
    <phoneticPr fontId="3"/>
  </si>
  <si>
    <t>850-0028</t>
    <phoneticPr fontId="3"/>
  </si>
  <si>
    <t>長崎市勝山町37番地</t>
    <rPh sb="0" eb="3">
      <t>ナガサキシ</t>
    </rPh>
    <rPh sb="3" eb="5">
      <t>カツヤマ</t>
    </rPh>
    <rPh sb="5" eb="6">
      <t>マチ</t>
    </rPh>
    <rPh sb="8" eb="10">
      <t>バンチ</t>
    </rPh>
    <phoneticPr fontId="3"/>
  </si>
  <si>
    <t>095-895-8654</t>
    <phoneticPr fontId="3"/>
  </si>
  <si>
    <t>095-895-9119</t>
    <phoneticPr fontId="3"/>
  </si>
  <si>
    <t>森林　花子</t>
    <rPh sb="0" eb="2">
      <t>シンリン</t>
    </rPh>
    <rPh sb="3" eb="5">
      <t>ハナコ</t>
    </rPh>
    <phoneticPr fontId="3"/>
  </si>
  <si>
    <t>しんりん　はなこ</t>
    <phoneticPr fontId="3"/>
  </si>
  <si>
    <t>9-18時まで</t>
    <rPh sb="4" eb="5">
      <t>ジ</t>
    </rPh>
    <phoneticPr fontId="3"/>
  </si>
  <si>
    <t>095-895-9119</t>
    <phoneticPr fontId="3"/>
  </si>
  <si>
    <t>095-895-8654</t>
    <phoneticPr fontId="3"/>
  </si>
  <si>
    <t>090-****-****</t>
    <phoneticPr fontId="3"/>
  </si>
  <si>
    <t>nagasaki.shinrin-sanson.jp/</t>
    <phoneticPr fontId="3"/>
  </si>
  <si>
    <t>長崎市〇〇町にある市有林</t>
    <phoneticPr fontId="3"/>
  </si>
  <si>
    <r>
      <rPr>
        <sz val="14"/>
        <color rgb="FFFF0000"/>
        <rFont val="ＭＳ 明朝"/>
        <family val="1"/>
        <charset val="128"/>
      </rPr>
      <t>6</t>
    </r>
    <r>
      <rPr>
        <sz val="14"/>
        <color theme="1"/>
        <rFont val="ＭＳ 明朝"/>
        <family val="1"/>
        <charset val="128"/>
      </rPr>
      <t>名</t>
    </r>
    <phoneticPr fontId="3"/>
  </si>
  <si>
    <t>*</t>
    <phoneticPr fontId="3"/>
  </si>
  <si>
    <t>*</t>
    <phoneticPr fontId="3"/>
  </si>
  <si>
    <t>○○町の森林を守る会</t>
    <rPh sb="2" eb="3">
      <t>マチ</t>
    </rPh>
    <rPh sb="4" eb="6">
      <t>シンリン</t>
    </rPh>
    <rPh sb="7" eb="8">
      <t>マモ</t>
    </rPh>
    <rPh sb="9" eb="10">
      <t>カイ</t>
    </rPh>
    <phoneticPr fontId="3"/>
  </si>
  <si>
    <t>森林　太郎</t>
    <rPh sb="0" eb="2">
      <t>シンリン</t>
    </rPh>
    <rPh sb="3" eb="5">
      <t>タロウ</t>
    </rPh>
    <phoneticPr fontId="3"/>
  </si>
  <si>
    <t>長崎市〇〇町10林班1-1、1-2、1-10小班</t>
    <phoneticPr fontId="3"/>
  </si>
  <si>
    <t>森林　花子</t>
    <rPh sb="0" eb="2">
      <t>シンリン</t>
    </rPh>
    <rPh sb="3" eb="5">
      <t>ハナコ</t>
    </rPh>
    <phoneticPr fontId="3"/>
  </si>
  <si>
    <t>090-***-****</t>
    <phoneticPr fontId="3"/>
  </si>
  <si>
    <t>095-895-9119</t>
    <phoneticPr fontId="3"/>
  </si>
  <si>
    <r>
      <rPr>
        <sz val="18"/>
        <color rgb="FFFF0000"/>
        <rFont val="ＭＳ 明朝"/>
        <family val="1"/>
        <charset val="128"/>
      </rPr>
      <t>令和4年*月*日</t>
    </r>
    <r>
      <rPr>
        <sz val="18"/>
        <color theme="1"/>
        <rFont val="ＭＳ 明朝"/>
        <family val="1"/>
        <charset val="128"/>
      </rPr>
      <t>策定</t>
    </r>
    <rPh sb="0" eb="2">
      <t>レイワ</t>
    </rPh>
    <phoneticPr fontId="3"/>
  </si>
  <si>
    <t>長崎市勝山町37番地</t>
    <rPh sb="0" eb="3">
      <t>ナガサキシ</t>
    </rPh>
    <rPh sb="3" eb="5">
      <t>カツヤマ</t>
    </rPh>
    <rPh sb="5" eb="6">
      <t>マチ</t>
    </rPh>
    <rPh sb="8" eb="10">
      <t>バンチ</t>
    </rPh>
    <phoneticPr fontId="3"/>
  </si>
  <si>
    <t>森林ボランティア関係者と森林に興味を持つ一般の会社員の集まりである。一般の会社員の方は森林ボランティアの活動を行ったことがない。一般の方たちに森林ボランティア活動に参加してもらえるような活動を確立していきたい。</t>
    <phoneticPr fontId="3"/>
  </si>
  <si>
    <t>３．地区の概要、取組の背景・地元の自治体、自治会、集落等のニーズに対応するなど地域の活性化への寄与等</t>
    <phoneticPr fontId="21"/>
  </si>
  <si>
    <t>推進会議、現地調査、モニタリング</t>
    <rPh sb="0" eb="2">
      <t>スイシン</t>
    </rPh>
    <rPh sb="2" eb="4">
      <t>カイギ</t>
    </rPh>
    <rPh sb="5" eb="7">
      <t>ゲンチ</t>
    </rPh>
    <rPh sb="7" eb="9">
      <t>チョウサ</t>
    </rPh>
    <phoneticPr fontId="3"/>
  </si>
  <si>
    <r>
      <t>令和</t>
    </r>
    <r>
      <rPr>
        <sz val="10"/>
        <color rgb="FFFF0000"/>
        <rFont val="ＭＳ 明朝"/>
        <family val="1"/>
        <charset val="128"/>
      </rPr>
      <t>4</t>
    </r>
    <r>
      <rPr>
        <sz val="10"/>
        <color theme="1"/>
        <rFont val="ＭＳ 明朝"/>
        <family val="1"/>
        <charset val="128"/>
      </rPr>
      <t>年度</t>
    </r>
    <rPh sb="0" eb="2">
      <t>レイワ</t>
    </rPh>
    <phoneticPr fontId="3"/>
  </si>
  <si>
    <r>
      <t>令和</t>
    </r>
    <r>
      <rPr>
        <sz val="10"/>
        <color rgb="FFFF0000"/>
        <rFont val="ＭＳ 明朝"/>
        <family val="1"/>
        <charset val="128"/>
      </rPr>
      <t>5</t>
    </r>
    <r>
      <rPr>
        <sz val="10"/>
        <color theme="1"/>
        <rFont val="ＭＳ 明朝"/>
        <family val="1"/>
        <charset val="128"/>
      </rPr>
      <t>年度</t>
    </r>
    <rPh sb="0" eb="2">
      <t>レイワ</t>
    </rPh>
    <phoneticPr fontId="3"/>
  </si>
  <si>
    <r>
      <t>令和</t>
    </r>
    <r>
      <rPr>
        <sz val="10"/>
        <color rgb="FFFF0000"/>
        <rFont val="ＭＳ 明朝"/>
        <family val="1"/>
        <charset val="128"/>
      </rPr>
      <t>6</t>
    </r>
    <r>
      <rPr>
        <sz val="10"/>
        <color theme="1"/>
        <rFont val="ＭＳ 明朝"/>
        <family val="1"/>
        <charset val="128"/>
      </rPr>
      <t>年度</t>
    </r>
    <rPh sb="0" eb="2">
      <t>レイワ</t>
    </rPh>
    <phoneticPr fontId="3"/>
  </si>
  <si>
    <t>雑草木の刈払い、枯損木の除伐</t>
    <rPh sb="0" eb="2">
      <t>ザッソウ</t>
    </rPh>
    <rPh sb="2" eb="3">
      <t>モク</t>
    </rPh>
    <rPh sb="4" eb="5">
      <t>カリ</t>
    </rPh>
    <rPh sb="5" eb="6">
      <t>バラ</t>
    </rPh>
    <rPh sb="8" eb="11">
      <t>コソンボク</t>
    </rPh>
    <rPh sb="12" eb="14">
      <t>ジョバツ</t>
    </rPh>
    <phoneticPr fontId="3"/>
  </si>
  <si>
    <t>雑草木の刈払い、除間伐</t>
    <rPh sb="8" eb="9">
      <t>ジョ</t>
    </rPh>
    <rPh sb="9" eb="11">
      <t>カンバツ</t>
    </rPh>
    <phoneticPr fontId="3"/>
  </si>
  <si>
    <r>
      <t>令和</t>
    </r>
    <r>
      <rPr>
        <sz val="10"/>
        <color rgb="FFFF0000"/>
        <rFont val="ＭＳ 明朝"/>
        <family val="1"/>
        <charset val="128"/>
      </rPr>
      <t>4</t>
    </r>
    <r>
      <rPr>
        <sz val="10"/>
        <color theme="1"/>
        <rFont val="ＭＳ 明朝"/>
        <family val="1"/>
        <charset val="128"/>
      </rPr>
      <t>年度</t>
    </r>
    <rPh sb="0" eb="2">
      <t>レイワ</t>
    </rPh>
    <phoneticPr fontId="3"/>
  </si>
  <si>
    <t>チェーンソー2台
刈払い機1台</t>
    <rPh sb="7" eb="8">
      <t>ダイ</t>
    </rPh>
    <rPh sb="9" eb="10">
      <t>カリ</t>
    </rPh>
    <rPh sb="10" eb="11">
      <t>バラ</t>
    </rPh>
    <rPh sb="12" eb="13">
      <t>キ</t>
    </rPh>
    <rPh sb="14" eb="15">
      <t>ダイ</t>
    </rPh>
    <phoneticPr fontId="3"/>
  </si>
  <si>
    <t>林業機械取り扱い講習</t>
    <rPh sb="0" eb="2">
      <t>リンギョウ</t>
    </rPh>
    <rPh sb="2" eb="4">
      <t>キカイ</t>
    </rPh>
    <rPh sb="4" eb="5">
      <t>ト</t>
    </rPh>
    <rPh sb="6" eb="7">
      <t>アツカ</t>
    </rPh>
    <rPh sb="8" eb="10">
      <t>コウシュウ</t>
    </rPh>
    <phoneticPr fontId="3"/>
  </si>
  <si>
    <t>刈払機・チェーンソーの使い方や安全な作業について</t>
    <rPh sb="0" eb="1">
      <t>カリ</t>
    </rPh>
    <rPh sb="1" eb="2">
      <t>バラ</t>
    </rPh>
    <rPh sb="2" eb="3">
      <t>キ</t>
    </rPh>
    <rPh sb="11" eb="12">
      <t>ツカ</t>
    </rPh>
    <rPh sb="13" eb="14">
      <t>カタ</t>
    </rPh>
    <rPh sb="15" eb="17">
      <t>アンゼン</t>
    </rPh>
    <rPh sb="18" eb="20">
      <t>サギョウ</t>
    </rPh>
    <phoneticPr fontId="3"/>
  </si>
  <si>
    <t>安全装備：ヘルメット、防振手袋、安全靴、保護メガネ
傷害保険：三井住友海上火災</t>
    <rPh sb="0" eb="2">
      <t>アンゼン</t>
    </rPh>
    <rPh sb="2" eb="4">
      <t>ソウビ</t>
    </rPh>
    <rPh sb="11" eb="15">
      <t>ボウシンテブクロ</t>
    </rPh>
    <rPh sb="16" eb="18">
      <t>アンゼン</t>
    </rPh>
    <rPh sb="18" eb="19">
      <t>グツ</t>
    </rPh>
    <rPh sb="20" eb="22">
      <t>ホゴ</t>
    </rPh>
    <rPh sb="26" eb="28">
      <t>ショウガイ</t>
    </rPh>
    <rPh sb="28" eb="30">
      <t>ホケン</t>
    </rPh>
    <rPh sb="31" eb="33">
      <t>ミツイ</t>
    </rPh>
    <rPh sb="33" eb="35">
      <t>スミトモ</t>
    </rPh>
    <rPh sb="35" eb="37">
      <t>カイジョウ</t>
    </rPh>
    <rPh sb="37" eb="39">
      <t>カサイ</t>
    </rPh>
    <phoneticPr fontId="3"/>
  </si>
  <si>
    <r>
      <t>4</t>
    </r>
    <r>
      <rPr>
        <sz val="10"/>
        <color rgb="FFFF0000"/>
        <rFont val="ＭＳ Ｐ明朝"/>
        <family val="1"/>
        <charset val="128"/>
      </rPr>
      <t>年目以降も森林ボランティアとして継続して活動に取組み、利用者と協働の森林づくりを行っていく。また、地域の人が森林の中を楽しめるように管理していく。</t>
    </r>
    <phoneticPr fontId="3"/>
  </si>
  <si>
    <t xml:space="preserve">「活動する人材の育成や確保」のために
・
・
「活動経費の確保」のために
・
・
</t>
    <phoneticPr fontId="3"/>
  </si>
  <si>
    <r>
      <rPr>
        <sz val="10"/>
        <color rgb="FFFF0000"/>
        <rFont val="ＭＳ Ｐ明朝"/>
        <family val="1"/>
        <charset val="128"/>
      </rPr>
      <t>会員から年間</t>
    </r>
    <r>
      <rPr>
        <sz val="10"/>
        <color rgb="FFFF0000"/>
        <rFont val="Century"/>
        <family val="1"/>
      </rPr>
      <t>1,000</t>
    </r>
    <r>
      <rPr>
        <sz val="10"/>
        <color rgb="FFFF0000"/>
        <rFont val="ＭＳ Ｐ明朝"/>
        <family val="1"/>
        <charset val="128"/>
      </rPr>
      <t>円の会費を徴収する。</t>
    </r>
    <phoneticPr fontId="3"/>
  </si>
  <si>
    <t>○○町の森林を守る会</t>
    <rPh sb="0" eb="10">
      <t>マルマルマチノシンリンヲマモルカイ</t>
    </rPh>
    <phoneticPr fontId="3"/>
  </si>
  <si>
    <t>チェーンソー</t>
    <phoneticPr fontId="3"/>
  </si>
  <si>
    <t>刈払機</t>
    <rPh sb="0" eb="2">
      <t>カリバラ</t>
    </rPh>
    <rPh sb="2" eb="3">
      <t>キ</t>
    </rPh>
    <phoneticPr fontId="3"/>
  </si>
  <si>
    <t>新ダイワ
E2025T/250SP</t>
    <phoneticPr fontId="3"/>
  </si>
  <si>
    <t>新ダイワ
RM1027-2TD</t>
    <phoneticPr fontId="3"/>
  </si>
  <si>
    <t>R4.9</t>
    <phoneticPr fontId="3"/>
  </si>
  <si>
    <t>スギ・ヒノキ林の間伐や竹林の整理伐を実施するために必要であるため。</t>
    <phoneticPr fontId="3"/>
  </si>
  <si>
    <t>*</t>
    <phoneticPr fontId="3"/>
  </si>
  <si>
    <t>*</t>
    <phoneticPr fontId="3"/>
  </si>
  <si>
    <t>〇〇町の森林を守る会</t>
    <rPh sb="2" eb="3">
      <t>マチ</t>
    </rPh>
    <rPh sb="4" eb="6">
      <t>シンリン</t>
    </rPh>
    <rPh sb="7" eb="8">
      <t>マモ</t>
    </rPh>
    <rPh sb="9" eb="10">
      <t>カイ</t>
    </rPh>
    <phoneticPr fontId="3"/>
  </si>
  <si>
    <t>森林　太郎</t>
    <rPh sb="0" eb="2">
      <t>シンリン</t>
    </rPh>
    <rPh sb="3" eb="5">
      <t>タロウ</t>
    </rPh>
    <phoneticPr fontId="3"/>
  </si>
  <si>
    <t>長崎市勝山町37番地</t>
    <phoneticPr fontId="3"/>
  </si>
  <si>
    <t>副代表</t>
    <rPh sb="0" eb="3">
      <t>フクダイヒョウ</t>
    </rPh>
    <phoneticPr fontId="3"/>
  </si>
  <si>
    <t>書記</t>
    <rPh sb="0" eb="2">
      <t>ショキ</t>
    </rPh>
    <phoneticPr fontId="3"/>
  </si>
  <si>
    <t>会計</t>
    <rPh sb="0" eb="2">
      <t>カイケイ</t>
    </rPh>
    <phoneticPr fontId="3"/>
  </si>
  <si>
    <t>監査役</t>
    <rPh sb="0" eb="2">
      <t>カンサ</t>
    </rPh>
    <rPh sb="2" eb="3">
      <t>ヤク</t>
    </rPh>
    <phoneticPr fontId="3"/>
  </si>
  <si>
    <t>森林　一郎</t>
    <rPh sb="0" eb="2">
      <t>シンリン</t>
    </rPh>
    <rPh sb="3" eb="5">
      <t>イチロウ</t>
    </rPh>
    <phoneticPr fontId="3"/>
  </si>
  <si>
    <t>森林　花子</t>
    <rPh sb="0" eb="2">
      <t>シンリン</t>
    </rPh>
    <rPh sb="3" eb="5">
      <t>ハナコ</t>
    </rPh>
    <phoneticPr fontId="3"/>
  </si>
  <si>
    <t>竹林　茂雄</t>
    <rPh sb="0" eb="2">
      <t>チクリン</t>
    </rPh>
    <rPh sb="3" eb="5">
      <t>シゲオ</t>
    </rPh>
    <phoneticPr fontId="3"/>
  </si>
  <si>
    <t>竹林　咲子</t>
    <rPh sb="0" eb="2">
      <t>チクリン</t>
    </rPh>
    <rPh sb="3" eb="5">
      <t>サキコ</t>
    </rPh>
    <phoneticPr fontId="3"/>
  </si>
  <si>
    <t>長崎市勝山町37番地</t>
    <phoneticPr fontId="3"/>
  </si>
  <si>
    <t>長崎市勝山町37番地</t>
    <phoneticPr fontId="3"/>
  </si>
  <si>
    <t>会員</t>
    <rPh sb="0" eb="2">
      <t>カイイン</t>
    </rPh>
    <phoneticPr fontId="3"/>
  </si>
  <si>
    <t>山村　炭次郎</t>
    <rPh sb="0" eb="2">
      <t>サンソン</t>
    </rPh>
    <rPh sb="3" eb="4">
      <t>スミ</t>
    </rPh>
    <rPh sb="4" eb="6">
      <t>ジロウ</t>
    </rPh>
    <phoneticPr fontId="3"/>
  </si>
  <si>
    <t>長崎市**町**番地</t>
    <rPh sb="8" eb="10">
      <t>バンチ</t>
    </rPh>
    <phoneticPr fontId="3"/>
  </si>
  <si>
    <r>
      <rPr>
        <sz val="12"/>
        <color rgb="FFFF0000"/>
        <rFont val="ＭＳ 明朝"/>
        <family val="1"/>
        <charset val="128"/>
      </rPr>
      <t>○○町の森林を守る会</t>
    </r>
    <r>
      <rPr>
        <sz val="12"/>
        <color theme="1"/>
        <rFont val="ＭＳ 明朝"/>
        <family val="1"/>
        <charset val="128"/>
      </rPr>
      <t>規約</t>
    </r>
    <rPh sb="0" eb="10">
      <t>マルマルマチノシンリンヲマモルカイ</t>
    </rPh>
    <phoneticPr fontId="3"/>
  </si>
  <si>
    <r>
      <rPr>
        <sz val="12"/>
        <color rgb="FFFF0000"/>
        <rFont val="ＭＳ 明朝"/>
        <family val="1"/>
        <charset val="128"/>
      </rPr>
      <t>令和4年*月*日</t>
    </r>
    <r>
      <rPr>
        <sz val="12"/>
        <color theme="1"/>
        <rFont val="ＭＳ 明朝"/>
        <family val="1"/>
        <charset val="128"/>
      </rPr>
      <t>制定</t>
    </r>
    <phoneticPr fontId="3"/>
  </si>
  <si>
    <r>
      <t>第１条　この活動組織は、</t>
    </r>
    <r>
      <rPr>
        <sz val="12"/>
        <color rgb="FFFF0000"/>
        <rFont val="ＭＳ 明朝"/>
        <family val="1"/>
        <charset val="128"/>
      </rPr>
      <t>○○町の森林を守る会</t>
    </r>
    <r>
      <rPr>
        <sz val="12"/>
        <color theme="1"/>
        <rFont val="ＭＳ 明朝"/>
        <family val="1"/>
        <charset val="128"/>
      </rPr>
      <t>（以下「活動組織」という。）という。</t>
    </r>
    <phoneticPr fontId="3"/>
  </si>
  <si>
    <r>
      <t>第２条　活動組織は、主たる事務所を</t>
    </r>
    <r>
      <rPr>
        <sz val="12"/>
        <color rgb="FFFF0000"/>
        <rFont val="ＭＳ 明朝"/>
        <family val="1"/>
        <charset val="128"/>
      </rPr>
      <t>長崎市勝山町37番地</t>
    </r>
    <r>
      <rPr>
        <sz val="12"/>
        <color theme="1"/>
        <rFont val="ＭＳ 明朝"/>
        <family val="1"/>
        <charset val="128"/>
      </rPr>
      <t>に置く。</t>
    </r>
    <rPh sb="17" eb="20">
      <t>ナガサキシ</t>
    </rPh>
    <rPh sb="20" eb="22">
      <t>カツヤマ</t>
    </rPh>
    <rPh sb="22" eb="23">
      <t>マチ</t>
    </rPh>
    <rPh sb="25" eb="27">
      <t>バンチ</t>
    </rPh>
    <phoneticPr fontId="3"/>
  </si>
  <si>
    <r>
      <t>第５条　活動組織に、代表１名、</t>
    </r>
    <r>
      <rPr>
        <sz val="12"/>
        <color rgb="FFFF0000"/>
        <rFont val="ＭＳ 明朝"/>
        <family val="1"/>
        <charset val="128"/>
      </rPr>
      <t>副代表1名、書記1名、会計1名、監査役1名</t>
    </r>
    <r>
      <rPr>
        <sz val="12"/>
        <color theme="1"/>
        <rFont val="ＭＳ 明朝"/>
        <family val="1"/>
        <charset val="128"/>
      </rPr>
      <t>を置くこととする。代表等役員は別紙のとおりとする。</t>
    </r>
    <phoneticPr fontId="3"/>
  </si>
  <si>
    <r>
      <t>第６条　</t>
    </r>
    <r>
      <rPr>
        <sz val="12"/>
        <color rgb="FFFF0000"/>
        <rFont val="ＭＳ 明朝"/>
        <family val="1"/>
        <charset val="128"/>
      </rPr>
      <t>役員の任期は、5年</t>
    </r>
    <r>
      <rPr>
        <sz val="12"/>
        <color theme="1"/>
        <rFont val="ＭＳ 明朝"/>
        <family val="1"/>
        <charset val="128"/>
      </rPr>
      <t>とする。</t>
    </r>
    <phoneticPr fontId="3"/>
  </si>
  <si>
    <r>
      <t>２　監査役は、前項の書類を受領したときは、これを監査し、監査報告書を作成し
　　て代表に報告するとともに、代表は監査について、</t>
    </r>
    <r>
      <rPr>
        <sz val="12"/>
        <color rgb="FFFF0000"/>
        <rFont val="ＭＳ 明朝"/>
        <family val="1"/>
        <charset val="128"/>
      </rPr>
      <t>毎会計年度終了後30日以内
　　</t>
    </r>
    <r>
      <rPr>
        <sz val="12"/>
        <color theme="1"/>
        <rFont val="ＭＳ 明朝"/>
        <family val="1"/>
        <charset val="128"/>
      </rPr>
      <t>に総会の承認を受けなければならない。</t>
    </r>
    <phoneticPr fontId="3"/>
  </si>
  <si>
    <r>
      <t>第24条　活動組織の決算については、代表が事業年度終了後、金銭出納簿、事業報
　　告書及び財産管理台帳を、</t>
    </r>
    <r>
      <rPr>
        <sz val="12"/>
        <color rgb="FFFF0000"/>
        <rFont val="ＭＳ 明朝"/>
        <family val="1"/>
        <charset val="128"/>
      </rPr>
      <t>通常総会の開催の日の10日前</t>
    </r>
    <r>
      <rPr>
        <sz val="12"/>
        <color theme="1"/>
        <rFont val="ＭＳ 明朝"/>
        <family val="1"/>
        <charset val="128"/>
      </rPr>
      <t>までに監査役に提出し
　　なければならない。</t>
    </r>
    <phoneticPr fontId="3"/>
  </si>
  <si>
    <r>
      <t>１　この規約は、</t>
    </r>
    <r>
      <rPr>
        <sz val="12"/>
        <color rgb="FFFF0000"/>
        <rFont val="ＭＳ 明朝"/>
        <family val="1"/>
        <charset val="128"/>
      </rPr>
      <t>令和4年*月*日</t>
    </r>
    <r>
      <rPr>
        <sz val="12"/>
        <color theme="1"/>
        <rFont val="ＭＳ 明朝"/>
        <family val="1"/>
        <charset val="128"/>
      </rPr>
      <t>から施行する。</t>
    </r>
    <phoneticPr fontId="3"/>
  </si>
  <si>
    <r>
      <t>２　活動組織の設立初年度の役員の選任については、第５条第２項中「総会」とあ
　　るのは、「設立総会」と読み替えるものとし、その任期については、第６条第
　　１項の規定にかかわらず、</t>
    </r>
    <r>
      <rPr>
        <sz val="12"/>
        <color rgb="FFFF0000"/>
        <rFont val="ＭＳ 明朝"/>
        <family val="1"/>
        <charset val="128"/>
      </rPr>
      <t>令和7年*月*日</t>
    </r>
    <r>
      <rPr>
        <sz val="12"/>
        <color theme="1"/>
        <rFont val="ＭＳ 明朝"/>
        <family val="1"/>
        <charset val="128"/>
      </rPr>
      <t>までとする。</t>
    </r>
    <phoneticPr fontId="3"/>
  </si>
  <si>
    <r>
      <t>　森林・山村多面的機能発揮対策実施要領（平成25年５月16日25林整森第74号林野庁長官通知）に基づき、</t>
    </r>
    <r>
      <rPr>
        <sz val="12"/>
        <color rgb="FFFF0000"/>
        <rFont val="ＭＳ 明朝"/>
        <family val="1"/>
        <charset val="128"/>
      </rPr>
      <t>〇〇町の森林を守る会</t>
    </r>
    <r>
      <rPr>
        <sz val="12"/>
        <color theme="1"/>
        <rFont val="ＭＳ 明朝"/>
        <family val="1"/>
        <charset val="128"/>
      </rPr>
      <t>と森林所有者は、下記のとおり協定を締結する。</t>
    </r>
    <rPh sb="54" eb="55">
      <t>マチ</t>
    </rPh>
    <rPh sb="56" eb="58">
      <t>シンリン</t>
    </rPh>
    <rPh sb="59" eb="60">
      <t>マモ</t>
    </rPh>
    <rPh sb="61" eb="62">
      <t>カイ</t>
    </rPh>
    <phoneticPr fontId="3"/>
  </si>
  <si>
    <r>
      <t>第２条　地域共同による活動の協定期間は、協定締結の日から</t>
    </r>
    <r>
      <rPr>
        <sz val="12"/>
        <color rgb="FFFF0000"/>
        <rFont val="ＭＳ 明朝"/>
        <family val="1"/>
        <charset val="128"/>
      </rPr>
      <t>令和7年*月*日</t>
    </r>
    <r>
      <rPr>
        <sz val="12"/>
        <color theme="1"/>
        <rFont val="ＭＳ 明朝"/>
        <family val="1"/>
        <charset val="128"/>
      </rPr>
      <t>までとする。</t>
    </r>
    <phoneticPr fontId="3"/>
  </si>
  <si>
    <t>長崎市○○町10林班1-1、1-2、1-10小班</t>
    <phoneticPr fontId="3"/>
  </si>
  <si>
    <r>
      <t>第４条　森林所有者は協定締結後に協定の対象となる森林において、森林経営計画を策定しようとする場合又は事業完了年度の翌年度から起算して５年以内に立木の伐採や森林の転用等を行おうとする場合は、交付金の返還が生じることがあるので</t>
    </r>
    <r>
      <rPr>
        <sz val="12"/>
        <color rgb="FFFF0000"/>
        <rFont val="ＭＳ 明朝"/>
        <family val="1"/>
        <charset val="128"/>
      </rPr>
      <t>〇〇町の森林を守る会</t>
    </r>
    <r>
      <rPr>
        <sz val="12"/>
        <color theme="1"/>
        <rFont val="ＭＳ 明朝"/>
        <family val="1"/>
        <charset val="128"/>
      </rPr>
      <t>と事前に協議するものとする。</t>
    </r>
    <phoneticPr fontId="3"/>
  </si>
  <si>
    <t>長崎市勝山町37番地</t>
    <rPh sb="0" eb="6">
      <t>ナガサキシカツヤママチ</t>
    </rPh>
    <rPh sb="8" eb="10">
      <t>バンチ</t>
    </rPh>
    <phoneticPr fontId="3"/>
  </si>
  <si>
    <t>長崎市長　田上富久</t>
    <phoneticPr fontId="3"/>
  </si>
  <si>
    <t>森林太郎</t>
    <rPh sb="0" eb="2">
      <t>シンリン</t>
    </rPh>
    <rPh sb="2" eb="4">
      <t>タロウ</t>
    </rPh>
    <phoneticPr fontId="3"/>
  </si>
  <si>
    <t>長崎県長崎市桜町2-22</t>
    <phoneticPr fontId="3"/>
  </si>
  <si>
    <t>代表　森林　太郎</t>
    <rPh sb="0" eb="2">
      <t>ダイヒョウ</t>
    </rPh>
    <rPh sb="3" eb="5">
      <t>シンリン</t>
    </rPh>
    <rPh sb="6" eb="8">
      <t>タロウ</t>
    </rPh>
    <phoneticPr fontId="3"/>
  </si>
  <si>
    <t>素材生産／造林・保育／その他（森林ボランティア）</t>
    <rPh sb="15" eb="17">
      <t>シンリン</t>
    </rPh>
    <phoneticPr fontId="3"/>
  </si>
  <si>
    <t>令和　　4　　年　　*　月　　*　日</t>
    <phoneticPr fontId="3"/>
  </si>
  <si>
    <t>○</t>
    <phoneticPr fontId="3"/>
  </si>
  <si>
    <t>林業機械取り扱い講習</t>
    <phoneticPr fontId="3"/>
  </si>
  <si>
    <t>刈払機・チェーンソーの使い方や安全な作業について</t>
    <phoneticPr fontId="3"/>
  </si>
  <si>
    <t>R4.9</t>
    <phoneticPr fontId="3"/>
  </si>
  <si>
    <t>令和４年　*　月　*　日</t>
    <phoneticPr fontId="3"/>
  </si>
  <si>
    <t>活動時の危険と対応</t>
    <rPh sb="0" eb="2">
      <t>カツドウ</t>
    </rPh>
    <rPh sb="2" eb="3">
      <t>ジ</t>
    </rPh>
    <rPh sb="4" eb="6">
      <t>キケン</t>
    </rPh>
    <rPh sb="7" eb="9">
      <t>タイオウ</t>
    </rPh>
    <phoneticPr fontId="3"/>
  </si>
  <si>
    <t>熱中症や害虫等の危険予防と対処法を確認</t>
    <rPh sb="0" eb="2">
      <t>ネッチュウ</t>
    </rPh>
    <rPh sb="2" eb="3">
      <t>ショウ</t>
    </rPh>
    <rPh sb="4" eb="6">
      <t>ガイチュウ</t>
    </rPh>
    <rPh sb="6" eb="7">
      <t>ナド</t>
    </rPh>
    <rPh sb="8" eb="10">
      <t>キケン</t>
    </rPh>
    <rPh sb="10" eb="12">
      <t>ヨボウ</t>
    </rPh>
    <rPh sb="13" eb="16">
      <t>タイショホウ</t>
    </rPh>
    <rPh sb="17" eb="19">
      <t>カクニン</t>
    </rPh>
    <phoneticPr fontId="3"/>
  </si>
  <si>
    <t>地域環境保全タイプ
（里山林保全）</t>
    <rPh sb="0" eb="2">
      <t>チイキ</t>
    </rPh>
    <rPh sb="2" eb="4">
      <t>カンキョウ</t>
    </rPh>
    <rPh sb="4" eb="6">
      <t>ホゼン</t>
    </rPh>
    <rPh sb="11" eb="13">
      <t>サトヤマ</t>
    </rPh>
    <rPh sb="13" eb="14">
      <t>リン</t>
    </rPh>
    <rPh sb="14" eb="16">
      <t>ホゼン</t>
    </rPh>
    <phoneticPr fontId="3"/>
  </si>
  <si>
    <t>地域環境保全タイプ
（侵入竹除去・竹林整備）</t>
    <rPh sb="11" eb="16">
      <t>シンニュウタケジョキョ</t>
    </rPh>
    <rPh sb="17" eb="19">
      <t>チクリン</t>
    </rPh>
    <rPh sb="19" eb="21">
      <t>セイビ</t>
    </rPh>
    <phoneticPr fontId="3"/>
  </si>
  <si>
    <t>タケノコが取れる竹林にしたい</t>
    <rPh sb="5" eb="6">
      <t>ト</t>
    </rPh>
    <rPh sb="8" eb="10">
      <t>チクリン</t>
    </rPh>
    <phoneticPr fontId="3"/>
  </si>
  <si>
    <t>本数調査</t>
    <rPh sb="0" eb="2">
      <t>ホンスウ</t>
    </rPh>
    <rPh sb="2" eb="4">
      <t>チョウサ</t>
    </rPh>
    <phoneticPr fontId="3"/>
  </si>
  <si>
    <t>枯れ竹の除去、竹林整備</t>
    <rPh sb="0" eb="1">
      <t>カ</t>
    </rPh>
    <rPh sb="2" eb="3">
      <t>タケ</t>
    </rPh>
    <rPh sb="4" eb="6">
      <t>ジョキョ</t>
    </rPh>
    <rPh sb="7" eb="9">
      <t>チクリン</t>
    </rPh>
    <rPh sb="9" eb="11">
      <t>セイビ</t>
    </rPh>
    <phoneticPr fontId="3"/>
  </si>
  <si>
    <t>竹林整備</t>
    <rPh sb="0" eb="2">
      <t>チクリン</t>
    </rPh>
    <rPh sb="2" eb="4">
      <t>セイビ</t>
    </rPh>
    <phoneticPr fontId="3"/>
  </si>
  <si>
    <t>事前打合せ、連絡調整、意見交換</t>
    <rPh sb="0" eb="4">
      <t>ジゼンウチアワ</t>
    </rPh>
    <rPh sb="6" eb="8">
      <t>レンラク</t>
    </rPh>
    <rPh sb="8" eb="10">
      <t>チョウセイ</t>
    </rPh>
    <rPh sb="11" eb="13">
      <t>イケン</t>
    </rPh>
    <rPh sb="13" eb="15">
      <t>コウカン</t>
    </rPh>
    <phoneticPr fontId="3"/>
  </si>
  <si>
    <t>事前打合せ・連絡調整後、活動地の里山林及び竹林にて、〇〇町の森林を守る会の構成員と地域外の団体による林業体験（雑草木の刈払い・除伐、竹林整備等）を行う。また、意見交換にて、作業等の意見・改善点等を話し合う。活動を通じて団体間の交流を深めるとともに安全な作業の技術・知識を向上させ、今後の活動に反映させる。</t>
    <rPh sb="0" eb="4">
      <t>ジゼンウチアワ</t>
    </rPh>
    <rPh sb="6" eb="8">
      <t>レンラク</t>
    </rPh>
    <rPh sb="8" eb="10">
      <t>チョウセイ</t>
    </rPh>
    <rPh sb="10" eb="11">
      <t>ゴ</t>
    </rPh>
    <rPh sb="66" eb="70">
      <t>チクリンセイビ</t>
    </rPh>
    <rPh sb="70" eb="71">
      <t>ナド</t>
    </rPh>
    <phoneticPr fontId="3"/>
  </si>
  <si>
    <t>手鋸での安全な伐採・伐竹方法の講習</t>
    <rPh sb="0" eb="1">
      <t>テ</t>
    </rPh>
    <rPh sb="1" eb="2">
      <t>ノコ</t>
    </rPh>
    <rPh sb="4" eb="6">
      <t>アンゼン</t>
    </rPh>
    <rPh sb="7" eb="9">
      <t>バッサイ</t>
    </rPh>
    <rPh sb="10" eb="11">
      <t>バツ</t>
    </rPh>
    <rPh sb="11" eb="12">
      <t>タケ</t>
    </rPh>
    <rPh sb="12" eb="14">
      <t>ホウホウ</t>
    </rPh>
    <rPh sb="15" eb="17">
      <t>コウシュウ</t>
    </rPh>
    <phoneticPr fontId="3"/>
  </si>
  <si>
    <t>○○ボランティア団体　12名</t>
    <rPh sb="8" eb="10">
      <t>ダンタイ</t>
    </rPh>
    <rPh sb="13" eb="14">
      <t>メイ</t>
    </rPh>
    <phoneticPr fontId="3"/>
  </si>
  <si>
    <r>
      <t>第15条　前条第二号に掲げる収入として、</t>
    </r>
    <r>
      <rPr>
        <sz val="12"/>
        <color rgb="FFFF0000"/>
        <rFont val="ＭＳ 明朝"/>
        <family val="1"/>
        <charset val="128"/>
      </rPr>
      <t>会員から月（年）1,000円の会費</t>
    </r>
    <r>
      <rPr>
        <sz val="12"/>
        <color theme="1"/>
        <rFont val="ＭＳ 明朝"/>
        <family val="1"/>
        <charset val="128"/>
      </rPr>
      <t>を徴収するものとする。</t>
    </r>
    <phoneticPr fontId="3"/>
  </si>
  <si>
    <t>活動地である長崎市○○町にある市有林は、森に通じる登山道として長崎市民に多く利用されている。活動対象森林は私有林であるが、市でも十分な管理が行えていない箇所であり、現地のスギ林や竹林の荒廃が進んでいる。森林の多面的機能が発揮されず、登山道は暗くて防犯上も不安である。この地域の森林を整備することで森林の持つ多面的機能の発揮を促進し、明るく歩きやすい登山道となる。また、家族連れや高齢者の憩いの場となることで人が集まり、地域の活性化へつながると思われる。</t>
    <rPh sb="95" eb="96">
      <t>スス</t>
    </rPh>
    <rPh sb="162" eb="164">
      <t>ソクシン</t>
    </rPh>
    <rPh sb="166" eb="167">
      <t>アカ</t>
    </rPh>
    <rPh sb="169" eb="170">
      <t>アル</t>
    </rPh>
    <rPh sb="174" eb="176">
      <t>トザン</t>
    </rPh>
    <rPh sb="176" eb="177">
      <t>ミチ</t>
    </rPh>
    <rPh sb="203" eb="204">
      <t>ヒト</t>
    </rPh>
    <rPh sb="205" eb="206">
      <t>アツ</t>
    </rPh>
    <rPh sb="209" eb="211">
      <t>チイキ</t>
    </rPh>
    <rPh sb="212" eb="215">
      <t>カッセイカ</t>
    </rPh>
    <rPh sb="221" eb="222">
      <t>オモ</t>
    </rPh>
    <phoneticPr fontId="3"/>
  </si>
  <si>
    <t>人工林を間伐し、スギ・ヒノキの成長を促し、健全な状況にする。相対幹距比を2ポイント以上改善する。</t>
    <rPh sb="0" eb="3">
      <t>ジンコウリン</t>
    </rPh>
    <rPh sb="4" eb="6">
      <t>カンバツ</t>
    </rPh>
    <rPh sb="15" eb="17">
      <t>セイチョウ</t>
    </rPh>
    <rPh sb="18" eb="19">
      <t>ウナガ</t>
    </rPh>
    <rPh sb="21" eb="23">
      <t>ケンゼン</t>
    </rPh>
    <rPh sb="24" eb="26">
      <t>ジョウキョウ</t>
    </rPh>
    <rPh sb="30" eb="32">
      <t>ソウタイ</t>
    </rPh>
    <rPh sb="32" eb="33">
      <t>ミキ</t>
    </rPh>
    <rPh sb="33" eb="34">
      <t>キョ</t>
    </rPh>
    <rPh sb="34" eb="35">
      <t>ヒ</t>
    </rPh>
    <rPh sb="41" eb="43">
      <t>イジョウ</t>
    </rPh>
    <rPh sb="43" eb="45">
      <t>カイゼン</t>
    </rPh>
    <phoneticPr fontId="3"/>
  </si>
  <si>
    <t>相対幹距比調査</t>
    <rPh sb="5" eb="7">
      <t>チョウサ</t>
    </rPh>
    <phoneticPr fontId="3"/>
  </si>
  <si>
    <t>灌木・竹の伐採・伐竹講習</t>
    <rPh sb="0" eb="1">
      <t>カン</t>
    </rPh>
    <rPh sb="3" eb="4">
      <t>タケ</t>
    </rPh>
    <rPh sb="5" eb="7">
      <t>バッサイ</t>
    </rPh>
    <rPh sb="10" eb="12">
      <t>コウシュウ</t>
    </rPh>
    <phoneticPr fontId="3"/>
  </si>
  <si>
    <t>３　活動組織の設立初年度の活動計画の議決については、第17条中「総会」とあるのは
　「設立総会」と読み替えるものとする。</t>
    <phoneticPr fontId="3"/>
  </si>
  <si>
    <t>　森林・山村多面的機能発揮対策実施要領（平成25年５月16日25林整森第74号林野庁長官通知）別紙３の第５の４（１）に基づき、下記のとおり森林・山村多面的機能発揮対策交付金の採択を申請する。</t>
    <phoneticPr fontId="3"/>
  </si>
  <si>
    <r>
      <rPr>
        <sz val="10"/>
        <color rgb="FFFF0000"/>
        <rFont val="ＭＳ Ｐ明朝"/>
        <family val="1"/>
        <charset val="128"/>
      </rPr>
      <t>安全な活動を最優先とし、</t>
    </r>
    <r>
      <rPr>
        <sz val="10"/>
        <color rgb="FFFF0000"/>
        <rFont val="Century"/>
        <family val="1"/>
      </rPr>
      <t>1</t>
    </r>
    <r>
      <rPr>
        <sz val="10"/>
        <color rgb="FFFF0000"/>
        <rFont val="ＭＳ Ｐ明朝"/>
        <family val="1"/>
        <charset val="128"/>
      </rPr>
      <t>年目は荒廃した人工林・竹林の枯損木や枯竹を整理していき、</t>
    </r>
    <r>
      <rPr>
        <sz val="10"/>
        <color rgb="FFFF0000"/>
        <rFont val="Century"/>
        <family val="1"/>
      </rPr>
      <t>2</t>
    </r>
    <r>
      <rPr>
        <sz val="10"/>
        <color rgb="FFFF0000"/>
        <rFont val="ＭＳ Ｐ明朝"/>
        <family val="1"/>
        <charset val="128"/>
      </rPr>
      <t>年目以降人工林については適正な本数まで間伐を行っていく。また、竹林については土砂が流出しない程度で段階的に伐竹していく。併せて登山道を利用する方々にも、整備の手伝いの呼びかけを行い、利用する方々を含めた整備を実施したい。</t>
    </r>
    <r>
      <rPr>
        <sz val="10"/>
        <color rgb="FFFF0000"/>
        <rFont val="Century"/>
        <family val="1"/>
      </rPr>
      <t>3</t>
    </r>
    <r>
      <rPr>
        <sz val="10"/>
        <color rgb="FFFF0000"/>
        <rFont val="ＭＳ Ｐ明朝"/>
        <family val="1"/>
        <charset val="128"/>
      </rPr>
      <t>年目以降は適度な光が林床や登山道にあたるように整備を実施していき、明るい森林空間を作っていきたい。</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</si>
</sst>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円&quot;"/>
    <numFmt numFmtId="177" formatCode="#,##0&quot; 円/ha&quot;"/>
    <numFmt numFmtId="178" formatCode="#,##0.0&quot; ha&quot;"/>
    <numFmt numFmtId="179" formatCode="#,##0&quot; 円/ｍ&quot;"/>
    <numFmt numFmtId="180" formatCode="#,##0&quot; m&quot;"/>
    <numFmt numFmtId="181" formatCode="#,##0&quot; 円/年&quot;"/>
  </numFmts>
  <fonts count="60" x14ac:knownFonts="1">
    <font>
      <sz val="11"/>
      <color theme="1"/>
      <name val="游ゴシック"/>
      <family val="2"/>
      <charset val="128"/>
      <scheme val="minor"/>
    </font>
    <font>
      <sz val="11"/>
      <color theme="1"/>
      <name val="游ゴシック"/>
      <family val="2"/>
      <charset val="128"/>
      <scheme val="minor"/>
    </font>
    <font>
      <sz val="12"/>
      <name val="ＭＳ 明朝"/>
      <family val="1"/>
      <charset val="128"/>
    </font>
    <font>
      <sz val="6"/>
      <name val="游ゴシック"/>
      <family val="2"/>
      <charset val="128"/>
      <scheme val="minor"/>
    </font>
    <font>
      <sz val="10"/>
      <name val="游ゴシック"/>
      <family val="2"/>
      <charset val="128"/>
      <scheme val="minor"/>
    </font>
    <font>
      <sz val="10"/>
      <name val="游ゴシック"/>
      <family val="3"/>
      <charset val="128"/>
      <scheme val="minor"/>
    </font>
    <font>
      <sz val="9"/>
      <name val="ＭＳ 明朝"/>
      <family val="1"/>
      <charset val="128"/>
    </font>
    <font>
      <sz val="14"/>
      <name val="ＭＳ 明朝"/>
      <family val="1"/>
      <charset val="128"/>
    </font>
    <font>
      <sz val="10"/>
      <name val="ＭＳ 明朝"/>
      <family val="1"/>
      <charset val="128"/>
    </font>
    <font>
      <sz val="8"/>
      <name val="ＭＳ 明朝"/>
      <family val="1"/>
      <charset val="128"/>
    </font>
    <font>
      <sz val="10"/>
      <name val="Century"/>
      <family val="1"/>
    </font>
    <font>
      <sz val="10.5"/>
      <name val="ＭＳ 明朝"/>
      <family val="1"/>
      <charset val="128"/>
    </font>
    <font>
      <sz val="11"/>
      <name val="ＭＳ 明朝"/>
      <family val="1"/>
      <charset val="128"/>
    </font>
    <font>
      <sz val="9"/>
      <name val="游ゴシック"/>
      <family val="2"/>
      <charset val="128"/>
      <scheme val="minor"/>
    </font>
    <font>
      <sz val="9"/>
      <name val="游ゴシック"/>
      <family val="3"/>
      <charset val="128"/>
      <scheme val="minor"/>
    </font>
    <font>
      <sz val="10"/>
      <color theme="0" tint="-0.34998626667073579"/>
      <name val="游ゴシック"/>
      <family val="2"/>
      <charset val="128"/>
      <scheme val="minor"/>
    </font>
    <font>
      <sz val="10"/>
      <color theme="0" tint="-0.34998626667073579"/>
      <name val="游ゴシック"/>
      <family val="3"/>
      <charset val="128"/>
      <scheme val="minor"/>
    </font>
    <font>
      <sz val="10"/>
      <color theme="1"/>
      <name val="游ゴシック"/>
      <family val="2"/>
      <charset val="128"/>
      <scheme val="minor"/>
    </font>
    <font>
      <sz val="10"/>
      <color theme="1"/>
      <name val="ＭＳ Ｐゴシック"/>
      <family val="2"/>
      <charset val="128"/>
    </font>
    <font>
      <sz val="10.5"/>
      <color theme="1"/>
      <name val="Century"/>
      <family val="1"/>
    </font>
    <font>
      <sz val="10"/>
      <color theme="1"/>
      <name val="ＭＳ 明朝"/>
      <family val="1"/>
      <charset val="128"/>
    </font>
    <font>
      <sz val="6"/>
      <name val="游ゴシック"/>
      <family val="3"/>
      <charset val="128"/>
      <scheme val="minor"/>
    </font>
    <font>
      <sz val="10"/>
      <color theme="1"/>
      <name val="Century"/>
      <family val="1"/>
    </font>
    <font>
      <sz val="10.5"/>
      <color theme="1"/>
      <name val="ＭＳ 明朝"/>
      <family val="1"/>
      <charset val="128"/>
    </font>
    <font>
      <sz val="6"/>
      <name val="ＭＳ Ｐゴシック"/>
      <family val="2"/>
      <charset val="128"/>
    </font>
    <font>
      <sz val="12"/>
      <color theme="1"/>
      <name val="ＭＳ Ｐゴシック"/>
      <family val="2"/>
      <charset val="128"/>
    </font>
    <font>
      <sz val="12"/>
      <color theme="1"/>
      <name val="ＭＳ 明朝"/>
      <family val="1"/>
      <charset val="128"/>
    </font>
    <font>
      <sz val="12"/>
      <color theme="1"/>
      <name val="Century"/>
      <family val="1"/>
    </font>
    <font>
      <sz val="18"/>
      <color theme="1"/>
      <name val="ＭＳ 明朝"/>
      <family val="1"/>
      <charset val="128"/>
    </font>
    <font>
      <sz val="18"/>
      <color theme="1"/>
      <name val="Century"/>
      <family val="1"/>
    </font>
    <font>
      <sz val="26"/>
      <color theme="1"/>
      <name val="ＭＳ 明朝"/>
      <family val="1"/>
      <charset val="128"/>
    </font>
    <font>
      <sz val="12"/>
      <color rgb="FFFF0000"/>
      <name val="ＭＳ 明朝"/>
      <family val="1"/>
      <charset val="128"/>
    </font>
    <font>
      <sz val="12"/>
      <color theme="1"/>
      <name val="游ゴシック"/>
      <family val="2"/>
      <charset val="128"/>
      <scheme val="minor"/>
    </font>
    <font>
      <sz val="12"/>
      <color theme="1"/>
      <name val="游ゴシック"/>
      <family val="3"/>
      <charset val="128"/>
      <scheme val="minor"/>
    </font>
    <font>
      <sz val="14"/>
      <color theme="1"/>
      <name val="ＭＳ 明朝"/>
      <family val="1"/>
      <charset val="128"/>
    </font>
    <font>
      <sz val="9"/>
      <color theme="1"/>
      <name val="ＭＳ 明朝"/>
      <family val="1"/>
      <charset val="128"/>
    </font>
    <font>
      <sz val="8"/>
      <color theme="1"/>
      <name val="ＭＳ 明朝"/>
      <family val="1"/>
      <charset val="128"/>
    </font>
    <font>
      <sz val="14"/>
      <color theme="1"/>
      <name val="游ゴシック"/>
      <family val="3"/>
      <charset val="128"/>
      <scheme val="minor"/>
    </font>
    <font>
      <sz val="10"/>
      <color theme="1"/>
      <name val="Times New Roman"/>
      <family val="1"/>
    </font>
    <font>
      <sz val="12"/>
      <color rgb="FF000000"/>
      <name val="ＭＳ 明朝"/>
      <family val="1"/>
      <charset val="128"/>
    </font>
    <font>
      <b/>
      <sz val="13"/>
      <color theme="1"/>
      <name val="ＭＳ ゴシック"/>
      <family val="3"/>
      <charset val="128"/>
    </font>
    <font>
      <sz val="12"/>
      <color theme="1"/>
      <name val="HGP教科書体"/>
      <family val="1"/>
      <charset val="128"/>
    </font>
    <font>
      <sz val="12"/>
      <color rgb="FF000000"/>
      <name val="HGP教科書体"/>
      <family val="1"/>
      <charset val="128"/>
    </font>
    <font>
      <sz val="12"/>
      <color rgb="FFFFFFFF"/>
      <name val="ＭＳ ゴシック"/>
      <family val="3"/>
      <charset val="128"/>
    </font>
    <font>
      <sz val="10"/>
      <color rgb="FFFFFFFF"/>
      <name val="ＭＳ ゴシック"/>
      <family val="3"/>
      <charset val="128"/>
    </font>
    <font>
      <sz val="10.5"/>
      <color rgb="FFFFFFFF"/>
      <name val="ＭＳ ゴシック"/>
      <family val="3"/>
      <charset val="128"/>
    </font>
    <font>
      <sz val="12"/>
      <color rgb="FF000000"/>
      <name val="ＭＳ ゴシック"/>
      <family val="3"/>
      <charset val="128"/>
    </font>
    <font>
      <sz val="11"/>
      <color theme="1"/>
      <name val="ＭＳ 明朝"/>
      <family val="1"/>
      <charset val="128"/>
    </font>
    <font>
      <sz val="18"/>
      <color rgb="FFFF0000"/>
      <name val="ＭＳ 明朝"/>
      <family val="1"/>
      <charset val="128"/>
    </font>
    <font>
      <sz val="10"/>
      <color rgb="FFFF0000"/>
      <name val="ＭＳ Ｐゴシック"/>
      <family val="2"/>
      <charset val="128"/>
    </font>
    <font>
      <sz val="14"/>
      <color rgb="FFFF0000"/>
      <name val="ＭＳ 明朝"/>
      <family val="1"/>
      <charset val="128"/>
    </font>
    <font>
      <sz val="11"/>
      <color rgb="FFFF0000"/>
      <name val="ＭＳ 明朝"/>
      <family val="1"/>
      <charset val="128"/>
    </font>
    <font>
      <sz val="10"/>
      <color rgb="FFFF0000"/>
      <name val="ＭＳ Ｐ明朝"/>
      <family val="1"/>
      <charset val="128"/>
    </font>
    <font>
      <sz val="10"/>
      <color rgb="FFFF0000"/>
      <name val="Century"/>
      <family val="1"/>
    </font>
    <font>
      <sz val="10"/>
      <color rgb="FFFF0000"/>
      <name val="ＭＳ 明朝"/>
      <family val="1"/>
      <charset val="128"/>
    </font>
    <font>
      <sz val="12"/>
      <color rgb="FFFF0000"/>
      <name val="游ゴシック"/>
      <family val="3"/>
      <charset val="128"/>
      <scheme val="minor"/>
    </font>
    <font>
      <sz val="12"/>
      <color rgb="FFFF0000"/>
      <name val="HGP教科書体"/>
      <family val="1"/>
      <charset val="128"/>
    </font>
    <font>
      <sz val="12"/>
      <color rgb="FFFF0000"/>
      <name val="ＭＳ ゴシック"/>
      <family val="3"/>
      <charset val="128"/>
    </font>
    <font>
      <sz val="9"/>
      <color rgb="FFFF0000"/>
      <name val="ＭＳ Ｐ明朝"/>
      <family val="1"/>
      <charset val="128"/>
    </font>
    <font>
      <sz val="9"/>
      <color rgb="FFFF0000"/>
      <name val="Century"/>
      <family val="1"/>
    </font>
  </fonts>
  <fills count="15">
    <fill>
      <patternFill patternType="none"/>
    </fill>
    <fill>
      <patternFill patternType="gray125"/>
    </fill>
    <fill>
      <patternFill patternType="solid">
        <fgColor rgb="FFFFFF99"/>
        <bgColor indexed="64"/>
      </patternFill>
    </fill>
    <fill>
      <patternFill patternType="solid">
        <fgColor rgb="FFF8FAA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gray125">
        <fgColor theme="0"/>
      </patternFill>
    </fill>
    <fill>
      <patternFill patternType="solid">
        <fgColor indexed="65"/>
        <bgColor theme="0"/>
      </patternFill>
    </fill>
    <fill>
      <patternFill patternType="solid">
        <fgColor rgb="FFC5E0B3"/>
        <bgColor indexed="64"/>
      </patternFill>
    </fill>
    <fill>
      <patternFill patternType="solid">
        <fgColor rgb="FF538135"/>
        <bgColor indexed="64"/>
      </patternFill>
    </fill>
    <fill>
      <patternFill patternType="solid">
        <fgColor rgb="FFE2EFD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hair">
        <color indexed="64"/>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auto="1"/>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auto="1"/>
      </left>
      <right style="hair">
        <color indexed="64"/>
      </right>
      <top style="thin">
        <color auto="1"/>
      </top>
      <bottom/>
      <diagonal/>
    </border>
    <border>
      <left style="thin">
        <color auto="1"/>
      </left>
      <right style="hair">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567">
    <xf numFmtId="0" fontId="0" fillId="0" borderId="0" xfId="0">
      <alignment vertical="center"/>
    </xf>
    <xf numFmtId="38" fontId="4" fillId="0" borderId="0" xfId="1" applyFont="1" applyProtection="1">
      <alignment vertical="center"/>
      <protection locked="0"/>
    </xf>
    <xf numFmtId="38" fontId="5" fillId="0" borderId="0" xfId="1" applyFont="1" applyProtection="1">
      <alignment vertical="center"/>
      <protection locked="0"/>
    </xf>
    <xf numFmtId="0" fontId="2" fillId="0" borderId="0" xfId="0" applyFont="1" applyProtection="1">
      <alignment vertical="center"/>
      <protection locked="0"/>
    </xf>
    <xf numFmtId="38" fontId="6" fillId="0" borderId="0" xfId="1" applyFont="1" applyProtection="1">
      <alignment vertical="center"/>
      <protection locked="0"/>
    </xf>
    <xf numFmtId="38" fontId="7" fillId="0" borderId="0" xfId="1" applyFont="1" applyProtection="1">
      <alignment vertical="center"/>
      <protection locked="0"/>
    </xf>
    <xf numFmtId="38" fontId="5" fillId="0" borderId="0" xfId="1" applyFont="1" applyFill="1" applyProtection="1">
      <alignment vertical="center"/>
      <protection locked="0"/>
    </xf>
    <xf numFmtId="38" fontId="4" fillId="0" borderId="0" xfId="1" applyFont="1" applyFill="1" applyProtection="1">
      <alignment vertical="center"/>
      <protection locked="0"/>
    </xf>
    <xf numFmtId="38" fontId="8" fillId="0" borderId="0" xfId="1" applyFont="1" applyFill="1" applyBorder="1" applyAlignment="1" applyProtection="1">
      <alignment horizontal="center" vertical="center" wrapText="1"/>
      <protection locked="0"/>
    </xf>
    <xf numFmtId="38" fontId="4" fillId="0" borderId="0" xfId="1" applyFont="1" applyAlignment="1" applyProtection="1">
      <alignment vertical="center"/>
      <protection locked="0"/>
    </xf>
    <xf numFmtId="176" fontId="8" fillId="0" borderId="0" xfId="0" applyNumberFormat="1" applyFont="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38" fontId="4" fillId="0" borderId="0" xfId="1" applyFont="1" applyFill="1" applyBorder="1" applyProtection="1">
      <alignment vertical="center"/>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38" fontId="5" fillId="0" borderId="0" xfId="1" applyFont="1" applyBorder="1" applyProtection="1">
      <alignment vertical="center"/>
      <protection locked="0"/>
    </xf>
    <xf numFmtId="38" fontId="5" fillId="0" borderId="0" xfId="1" applyFont="1" applyFill="1" applyBorder="1" applyProtection="1">
      <alignment vertical="center"/>
      <protection locked="0"/>
    </xf>
    <xf numFmtId="38" fontId="2" fillId="0" borderId="0" xfId="1" applyFont="1" applyProtection="1">
      <alignment vertical="center"/>
      <protection locked="0"/>
    </xf>
    <xf numFmtId="38" fontId="2" fillId="0" borderId="8" xfId="1" applyFont="1" applyBorder="1" applyProtection="1">
      <alignment vertical="center"/>
      <protection locked="0"/>
    </xf>
    <xf numFmtId="38" fontId="2" fillId="0" borderId="36" xfId="1" applyFont="1" applyBorder="1" applyProtection="1">
      <alignment vertical="center"/>
      <protection locked="0"/>
    </xf>
    <xf numFmtId="38" fontId="2" fillId="0" borderId="9" xfId="1" applyFont="1" applyBorder="1" applyProtection="1">
      <alignment vertical="center"/>
      <protection locked="0"/>
    </xf>
    <xf numFmtId="38" fontId="2" fillId="0" borderId="0" xfId="1" applyFont="1" applyFill="1" applyProtection="1">
      <alignment vertical="center"/>
      <protection locked="0"/>
    </xf>
    <xf numFmtId="38" fontId="2" fillId="0" borderId="21" xfId="1" applyFont="1" applyFill="1" applyBorder="1" applyProtection="1">
      <alignment vertical="center"/>
      <protection locked="0"/>
    </xf>
    <xf numFmtId="38" fontId="2" fillId="0" borderId="0" xfId="1" applyFont="1" applyFill="1" applyBorder="1" applyProtection="1">
      <alignment vertical="center"/>
      <protection locked="0"/>
    </xf>
    <xf numFmtId="38" fontId="2" fillId="0" borderId="22" xfId="1" applyFont="1" applyFill="1" applyBorder="1" applyProtection="1">
      <alignment vertical="center"/>
      <protection locked="0"/>
    </xf>
    <xf numFmtId="0" fontId="12" fillId="0" borderId="1" xfId="0" applyFont="1" applyBorder="1" applyAlignment="1" applyProtection="1">
      <alignment horizontal="center" vertical="center" wrapText="1"/>
      <protection locked="0"/>
    </xf>
    <xf numFmtId="38" fontId="12" fillId="0" borderId="37" xfId="1" applyFont="1" applyFill="1" applyBorder="1" applyProtection="1">
      <alignment vertical="center"/>
      <protection locked="0"/>
    </xf>
    <xf numFmtId="38" fontId="12" fillId="0" borderId="38" xfId="1" applyFont="1" applyFill="1" applyBorder="1" applyProtection="1">
      <alignment vertical="center"/>
      <protection locked="0"/>
    </xf>
    <xf numFmtId="38" fontId="12" fillId="0" borderId="39" xfId="1" applyFont="1" applyFill="1" applyBorder="1" applyProtection="1">
      <alignment vertical="center"/>
      <protection locked="0"/>
    </xf>
    <xf numFmtId="0" fontId="12" fillId="0" borderId="18" xfId="0" applyFont="1" applyBorder="1" applyAlignment="1" applyProtection="1">
      <alignment vertical="center" wrapText="1"/>
      <protection locked="0"/>
    </xf>
    <xf numFmtId="38" fontId="13" fillId="0" borderId="0" xfId="1"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top" wrapText="1"/>
      <protection locked="0"/>
    </xf>
    <xf numFmtId="0" fontId="14" fillId="0" borderId="0" xfId="0" applyFont="1" applyAlignment="1" applyProtection="1">
      <alignment horizontal="left" vertical="center"/>
      <protection locked="0"/>
    </xf>
    <xf numFmtId="0" fontId="13" fillId="0" borderId="0" xfId="0" applyFont="1" applyAlignment="1" applyProtection="1">
      <alignment horizontal="lef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176" fontId="8" fillId="0" borderId="0" xfId="1" applyNumberFormat="1"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38" fontId="2" fillId="0" borderId="0" xfId="1" applyFont="1" applyProtection="1">
      <alignment vertical="center"/>
    </xf>
    <xf numFmtId="38" fontId="2" fillId="0" borderId="0" xfId="1" applyFont="1" applyAlignment="1" applyProtection="1">
      <alignment horizontal="center" vertical="center"/>
    </xf>
    <xf numFmtId="49" fontId="2" fillId="0" borderId="0" xfId="0" applyNumberFormat="1" applyFont="1" applyAlignment="1" applyProtection="1">
      <alignment horizontal="center" vertical="center"/>
    </xf>
    <xf numFmtId="49" fontId="2" fillId="0" borderId="0" xfId="0" quotePrefix="1" applyNumberFormat="1" applyFont="1" applyAlignment="1" applyProtection="1">
      <alignment horizontal="center" vertical="center"/>
    </xf>
    <xf numFmtId="0" fontId="2" fillId="0" borderId="0" xfId="0" applyFont="1" applyProtection="1">
      <alignment vertical="center"/>
    </xf>
    <xf numFmtId="38" fontId="2" fillId="0" borderId="0" xfId="1" applyFont="1" applyAlignment="1" applyProtection="1">
      <alignment vertical="center"/>
    </xf>
    <xf numFmtId="38" fontId="2" fillId="0" borderId="0" xfId="1" applyFont="1" applyAlignment="1" applyProtection="1">
      <alignment horizontal="right" vertical="center"/>
    </xf>
    <xf numFmtId="0" fontId="2" fillId="0" borderId="3" xfId="0" applyFont="1" applyBorder="1" applyAlignment="1" applyProtection="1">
      <alignment vertical="center" shrinkToFit="1"/>
    </xf>
    <xf numFmtId="38" fontId="4" fillId="0" borderId="0" xfId="1" applyFont="1" applyProtection="1">
      <alignment vertical="center"/>
    </xf>
    <xf numFmtId="38" fontId="5" fillId="0" borderId="0" xfId="1" applyFont="1" applyProtection="1">
      <alignment vertical="center"/>
    </xf>
    <xf numFmtId="38" fontId="5" fillId="0" borderId="0" xfId="1" applyFont="1" applyFill="1" applyProtection="1">
      <alignment vertical="center"/>
    </xf>
    <xf numFmtId="0" fontId="5" fillId="0" borderId="0" xfId="0" applyFont="1" applyProtection="1">
      <alignment vertical="center"/>
    </xf>
    <xf numFmtId="38" fontId="4" fillId="9" borderId="0" xfId="1" applyFont="1" applyFill="1" applyAlignment="1" applyProtection="1">
      <alignment vertical="center" wrapText="1"/>
    </xf>
    <xf numFmtId="38" fontId="15" fillId="2" borderId="0" xfId="1" applyFont="1" applyFill="1" applyProtection="1">
      <alignment vertical="center"/>
    </xf>
    <xf numFmtId="38" fontId="15" fillId="3" borderId="0" xfId="1" applyFont="1" applyFill="1" applyProtection="1">
      <alignment vertical="center"/>
    </xf>
    <xf numFmtId="38" fontId="16" fillId="0" borderId="0" xfId="1"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protection locked="0"/>
    </xf>
    <xf numFmtId="38" fontId="17" fillId="0" borderId="0" xfId="1" applyFont="1" applyProtection="1">
      <alignment vertical="center"/>
      <protection locked="0"/>
    </xf>
    <xf numFmtId="38" fontId="17" fillId="8" borderId="0" xfId="1" applyFont="1" applyFill="1" applyAlignment="1" applyProtection="1">
      <alignment vertical="center" shrinkToFit="1"/>
    </xf>
    <xf numFmtId="38" fontId="15" fillId="0" borderId="0" xfId="1" applyFont="1" applyProtection="1">
      <alignment vertical="center"/>
      <protection locked="0"/>
    </xf>
    <xf numFmtId="38" fontId="15" fillId="4" borderId="0" xfId="1" applyFont="1" applyFill="1" applyAlignment="1" applyProtection="1">
      <alignment vertical="center" wrapText="1"/>
    </xf>
    <xf numFmtId="38" fontId="15" fillId="0" borderId="0" xfId="1" applyFont="1" applyAlignment="1" applyProtection="1">
      <alignment vertical="center"/>
      <protection locked="0"/>
    </xf>
    <xf numFmtId="38" fontId="15" fillId="6" borderId="0" xfId="1" applyFont="1" applyFill="1" applyAlignment="1" applyProtection="1">
      <alignment vertical="center"/>
    </xf>
    <xf numFmtId="38" fontId="15" fillId="5" borderId="0" xfId="1" applyFont="1" applyFill="1" applyAlignment="1" applyProtection="1">
      <alignment vertical="center" shrinkToFit="1"/>
    </xf>
    <xf numFmtId="38" fontId="15" fillId="7" borderId="0" xfId="1" applyFont="1" applyFill="1" applyAlignment="1" applyProtection="1">
      <alignment vertical="center"/>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176" fontId="2" fillId="0" borderId="0" xfId="0" applyNumberFormat="1"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18" fillId="0" borderId="0" xfId="2">
      <alignment vertical="center"/>
    </xf>
    <xf numFmtId="0" fontId="19" fillId="0" borderId="0" xfId="2" applyFont="1" applyAlignment="1">
      <alignment horizontal="justify" vertical="center"/>
    </xf>
    <xf numFmtId="0" fontId="20" fillId="0" borderId="0" xfId="2" applyFont="1" applyAlignment="1">
      <alignment vertical="top" wrapText="1"/>
    </xf>
    <xf numFmtId="0" fontId="20" fillId="0" borderId="0" xfId="2" applyFont="1" applyAlignment="1">
      <alignment horizontal="left" vertical="center" indent="3"/>
    </xf>
    <xf numFmtId="0" fontId="20" fillId="0" borderId="0" xfId="2" applyFont="1" applyAlignment="1">
      <alignment horizontal="left" vertical="center"/>
    </xf>
    <xf numFmtId="0" fontId="20" fillId="0" borderId="0" xfId="2" applyFont="1" applyAlignment="1">
      <alignment horizontal="left" vertical="center" indent="1"/>
    </xf>
    <xf numFmtId="0" fontId="22" fillId="0" borderId="0" xfId="2" applyFont="1" applyAlignment="1">
      <alignment horizontal="left" vertical="center" wrapText="1"/>
    </xf>
    <xf numFmtId="0" fontId="22" fillId="0" borderId="0" xfId="2" applyFont="1" applyAlignment="1">
      <alignment horizontal="left" vertical="center"/>
    </xf>
    <xf numFmtId="0" fontId="20" fillId="0" borderId="0" xfId="2" applyFont="1" applyAlignment="1">
      <alignment horizontal="justify" vertical="center" wrapText="1"/>
    </xf>
    <xf numFmtId="0" fontId="20" fillId="0" borderId="39" xfId="2" applyFont="1" applyBorder="1" applyAlignment="1">
      <alignment horizontal="right" vertical="center" wrapText="1"/>
    </xf>
    <xf numFmtId="0" fontId="20" fillId="0" borderId="1" xfId="2" applyFont="1" applyBorder="1" applyAlignment="1">
      <alignment horizontal="right" vertical="center" wrapText="1"/>
    </xf>
    <xf numFmtId="0" fontId="20" fillId="0" borderId="42" xfId="2" applyFont="1" applyBorder="1" applyAlignment="1">
      <alignment horizontal="right" vertical="center" wrapText="1"/>
    </xf>
    <xf numFmtId="0" fontId="20" fillId="0" borderId="8" xfId="2" applyFont="1" applyBorder="1" applyAlignment="1">
      <alignment horizontal="center" vertical="center" wrapText="1"/>
    </xf>
    <xf numFmtId="0" fontId="20" fillId="0" borderId="0" xfId="2" applyFont="1" applyAlignment="1">
      <alignment horizontal="left" vertical="center" wrapText="1"/>
    </xf>
    <xf numFmtId="0" fontId="20" fillId="0" borderId="39" xfId="2" applyFont="1" applyBorder="1" applyAlignment="1">
      <alignment horizontal="left" vertical="center" wrapText="1"/>
    </xf>
    <xf numFmtId="0" fontId="20" fillId="0" borderId="42" xfId="2" applyFont="1" applyBorder="1" applyAlignment="1">
      <alignment horizontal="left" vertical="center" wrapText="1"/>
    </xf>
    <xf numFmtId="0" fontId="20" fillId="0" borderId="1" xfId="2" applyFont="1" applyBorder="1" applyAlignment="1">
      <alignment horizontal="center" vertical="center" wrapText="1"/>
    </xf>
    <xf numFmtId="0" fontId="18" fillId="0" borderId="0" xfId="2" applyAlignment="1">
      <alignment horizontal="left" vertical="center"/>
    </xf>
    <xf numFmtId="0" fontId="20" fillId="0" borderId="43" xfId="2" applyFont="1" applyBorder="1" applyAlignment="1">
      <alignment horizontal="center" vertical="center" wrapText="1"/>
    </xf>
    <xf numFmtId="0" fontId="20" fillId="0" borderId="21" xfId="2" applyFont="1" applyBorder="1" applyAlignment="1">
      <alignment horizontal="center" vertical="center" wrapText="1"/>
    </xf>
    <xf numFmtId="0" fontId="20" fillId="0" borderId="49" xfId="2" applyFont="1" applyBorder="1" applyAlignment="1">
      <alignment horizontal="center" vertical="center" wrapText="1"/>
    </xf>
    <xf numFmtId="0" fontId="20" fillId="0" borderId="50" xfId="2" applyFont="1" applyBorder="1" applyAlignment="1">
      <alignment horizontal="center" vertical="center" wrapText="1"/>
    </xf>
    <xf numFmtId="0" fontId="20" fillId="0" borderId="51" xfId="2" applyFont="1" applyBorder="1" applyAlignment="1">
      <alignment horizontal="center" vertical="center" wrapText="1"/>
    </xf>
    <xf numFmtId="0" fontId="22" fillId="0" borderId="50" xfId="2" applyFont="1" applyBorder="1" applyAlignment="1">
      <alignment horizontal="left" vertical="top" wrapText="1"/>
    </xf>
    <xf numFmtId="0" fontId="22" fillId="0" borderId="0" xfId="2" applyFont="1" applyAlignment="1">
      <alignment horizontal="center" vertical="top" wrapText="1"/>
    </xf>
    <xf numFmtId="0" fontId="18" fillId="0" borderId="34" xfId="2" applyBorder="1">
      <alignment vertical="center"/>
    </xf>
    <xf numFmtId="0" fontId="20" fillId="0" borderId="34" xfId="2" applyFont="1" applyBorder="1" applyAlignment="1">
      <alignment horizontal="left" vertical="center"/>
    </xf>
    <xf numFmtId="0" fontId="22" fillId="0" borderId="36" xfId="2" applyFont="1" applyBorder="1" applyAlignment="1">
      <alignment horizontal="left" vertical="top" wrapText="1"/>
    </xf>
    <xf numFmtId="0" fontId="22" fillId="0" borderId="0" xfId="2" applyFont="1" applyAlignment="1">
      <alignment horizontal="center" vertical="center"/>
    </xf>
    <xf numFmtId="0" fontId="27" fillId="0" borderId="0" xfId="2" applyFont="1" applyAlignment="1">
      <alignment horizontal="left" vertical="center"/>
    </xf>
    <xf numFmtId="0" fontId="29" fillId="0" borderId="0" xfId="2" applyFont="1" applyAlignment="1">
      <alignment horizontal="center" vertical="center"/>
    </xf>
    <xf numFmtId="0" fontId="27" fillId="0" borderId="0" xfId="2" applyFont="1" applyAlignment="1">
      <alignment horizontal="justify" vertical="center"/>
    </xf>
    <xf numFmtId="0" fontId="26" fillId="0" borderId="0" xfId="2" applyFont="1" applyAlignment="1">
      <alignment horizontal="left" vertical="center"/>
    </xf>
    <xf numFmtId="0" fontId="26" fillId="0" borderId="0" xfId="0" applyFont="1" applyAlignment="1">
      <alignment vertical="top" wrapText="1"/>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26" fillId="0" borderId="0" xfId="0" applyFont="1" applyAlignment="1">
      <alignment horizontal="left" vertical="top"/>
    </xf>
    <xf numFmtId="0" fontId="0" fillId="0" borderId="0" xfId="0" applyAlignment="1">
      <alignment horizontal="left" vertical="top"/>
    </xf>
    <xf numFmtId="0" fontId="26" fillId="0" borderId="0" xfId="0" applyFont="1" applyAlignment="1">
      <alignment horizontal="justify" vertical="center"/>
    </xf>
    <xf numFmtId="0" fontId="23" fillId="0" borderId="0" xfId="0" applyFont="1" applyAlignment="1">
      <alignment horizontal="right" vertical="center"/>
    </xf>
    <xf numFmtId="0" fontId="23" fillId="0" borderId="42" xfId="0" applyFont="1" applyBorder="1" applyAlignment="1">
      <alignment horizontal="center" vertical="center" wrapText="1"/>
    </xf>
    <xf numFmtId="0" fontId="35" fillId="0" borderId="42" xfId="0" applyFont="1" applyBorder="1" applyAlignment="1">
      <alignment horizontal="center" vertical="center" wrapText="1"/>
    </xf>
    <xf numFmtId="0" fontId="33" fillId="0" borderId="0" xfId="0" applyFont="1">
      <alignment vertical="center"/>
    </xf>
    <xf numFmtId="0" fontId="33" fillId="0" borderId="1" xfId="0" applyFont="1" applyBorder="1">
      <alignment vertical="center"/>
    </xf>
    <xf numFmtId="0" fontId="33" fillId="0" borderId="4" xfId="0" applyFont="1" applyBorder="1">
      <alignment vertical="center"/>
    </xf>
    <xf numFmtId="0" fontId="33" fillId="0" borderId="1" xfId="0" applyFont="1" applyBorder="1" applyAlignment="1">
      <alignment horizontal="center" vertical="center"/>
    </xf>
    <xf numFmtId="38" fontId="33" fillId="0" borderId="2" xfId="1" applyFont="1" applyBorder="1">
      <alignment vertical="center"/>
    </xf>
    <xf numFmtId="0" fontId="32" fillId="0" borderId="0" xfId="0" applyFont="1">
      <alignment vertical="center"/>
    </xf>
    <xf numFmtId="0" fontId="41" fillId="0" borderId="0" xfId="0" applyFont="1">
      <alignment vertical="center"/>
    </xf>
    <xf numFmtId="0" fontId="42" fillId="14" borderId="1" xfId="0" applyFont="1" applyFill="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2" fillId="7" borderId="1" xfId="0" applyFont="1" applyFill="1" applyBorder="1" applyAlignment="1">
      <alignment horizontal="left" vertical="center" wrapText="1"/>
    </xf>
    <xf numFmtId="0" fontId="23" fillId="0" borderId="39" xfId="0" applyFont="1" applyBorder="1" applyAlignment="1">
      <alignment horizontal="center" vertical="center" wrapText="1"/>
    </xf>
    <xf numFmtId="0" fontId="23" fillId="0" borderId="1" xfId="0" applyFont="1" applyBorder="1" applyAlignment="1">
      <alignment horizontal="center" vertical="center" wrapText="1"/>
    </xf>
    <xf numFmtId="0" fontId="18" fillId="0" borderId="0" xfId="2">
      <alignment vertical="center"/>
    </xf>
    <xf numFmtId="0" fontId="23" fillId="0" borderId="39" xfId="0" applyFont="1" applyBorder="1" applyAlignment="1">
      <alignment horizontal="center" vertical="center" wrapText="1"/>
    </xf>
    <xf numFmtId="0" fontId="18" fillId="0" borderId="0" xfId="2">
      <alignment vertical="center"/>
    </xf>
    <xf numFmtId="0" fontId="20" fillId="0" borderId="44" xfId="2" applyFont="1" applyBorder="1" applyAlignment="1">
      <alignment horizontal="center" vertical="center" wrapText="1"/>
    </xf>
    <xf numFmtId="0" fontId="22" fillId="0" borderId="21" xfId="2" applyFont="1" applyBorder="1" applyAlignment="1">
      <alignment horizontal="left" vertical="top" wrapText="1"/>
    </xf>
    <xf numFmtId="0" fontId="20" fillId="0" borderId="52" xfId="2" applyFont="1" applyBorder="1" applyAlignment="1">
      <alignment horizontal="center" vertical="center" wrapText="1"/>
    </xf>
    <xf numFmtId="0" fontId="47" fillId="0" borderId="0" xfId="0" applyFont="1">
      <alignment vertical="center"/>
    </xf>
    <xf numFmtId="0" fontId="23" fillId="0" borderId="2" xfId="0" applyFont="1" applyBorder="1" applyAlignment="1">
      <alignment vertical="center" wrapText="1"/>
    </xf>
    <xf numFmtId="0" fontId="42" fillId="0" borderId="1" xfId="0" applyFont="1" applyBorder="1" applyAlignment="1">
      <alignment horizontal="left" vertical="center"/>
    </xf>
    <xf numFmtId="0" fontId="42" fillId="7" borderId="1" xfId="0" applyFont="1" applyFill="1" applyBorder="1" applyAlignment="1">
      <alignment horizontal="left" vertical="center"/>
    </xf>
    <xf numFmtId="0" fontId="42" fillId="14" borderId="1" xfId="0" applyFont="1" applyFill="1" applyBorder="1" applyAlignment="1">
      <alignment horizontal="left" vertical="center"/>
    </xf>
    <xf numFmtId="0" fontId="23" fillId="0" borderId="8" xfId="0" applyFont="1" applyBorder="1" applyAlignment="1">
      <alignment horizontal="center" vertical="top" wrapText="1"/>
    </xf>
    <xf numFmtId="0" fontId="20" fillId="0" borderId="58"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59" xfId="2"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47" fillId="0" borderId="0" xfId="0" applyFont="1" applyAlignment="1">
      <alignment vertical="center"/>
    </xf>
    <xf numFmtId="0" fontId="23" fillId="0" borderId="0" xfId="0" applyFont="1" applyAlignment="1">
      <alignment horizontal="justify" vertical="center"/>
    </xf>
    <xf numFmtId="0" fontId="47" fillId="0" borderId="0" xfId="0" applyFont="1" applyAlignment="1">
      <alignment horizontal="center" vertical="center"/>
    </xf>
    <xf numFmtId="0" fontId="51" fillId="0" borderId="0" xfId="0" applyFont="1" applyAlignment="1">
      <alignment vertical="center"/>
    </xf>
    <xf numFmtId="0" fontId="54" fillId="0" borderId="52" xfId="2" applyFont="1" applyBorder="1" applyAlignment="1">
      <alignment horizontal="center" vertical="center" wrapText="1"/>
    </xf>
    <xf numFmtId="0" fontId="55" fillId="0" borderId="1" xfId="0" applyFont="1" applyBorder="1">
      <alignment vertical="center"/>
    </xf>
    <xf numFmtId="0" fontId="55" fillId="0" borderId="1" xfId="0" applyFont="1" applyBorder="1" applyAlignment="1">
      <alignment vertical="center" wrapText="1"/>
    </xf>
    <xf numFmtId="38" fontId="55" fillId="0" borderId="2" xfId="1" applyFont="1" applyBorder="1">
      <alignment vertical="center"/>
    </xf>
    <xf numFmtId="0" fontId="55" fillId="0" borderId="1" xfId="0" applyFont="1" applyBorder="1" applyAlignment="1">
      <alignment horizontal="center" vertical="center"/>
    </xf>
    <xf numFmtId="0" fontId="31" fillId="0" borderId="0" xfId="0" applyFont="1">
      <alignment vertical="center"/>
    </xf>
    <xf numFmtId="0" fontId="31" fillId="0" borderId="0" xfId="0" applyFont="1" applyAlignment="1">
      <alignment horizontal="right" vertical="center"/>
    </xf>
    <xf numFmtId="0" fontId="54" fillId="0" borderId="43" xfId="2" applyFont="1" applyBorder="1" applyAlignment="1">
      <alignment horizontal="center" vertical="center" wrapText="1"/>
    </xf>
    <xf numFmtId="0" fontId="50" fillId="0" borderId="3" xfId="0" applyFont="1" applyBorder="1" applyAlignment="1">
      <alignment horizontal="left" vertical="center" wrapText="1"/>
    </xf>
    <xf numFmtId="0" fontId="50" fillId="0" borderId="4" xfId="0" applyFont="1" applyBorder="1" applyAlignment="1">
      <alignment horizontal="left" vertical="center" wrapText="1"/>
    </xf>
    <xf numFmtId="0" fontId="35" fillId="0" borderId="42" xfId="0" applyFont="1" applyBorder="1" applyAlignment="1">
      <alignment horizontal="center" vertical="center" wrapText="1"/>
    </xf>
    <xf numFmtId="0" fontId="35" fillId="0" borderId="56" xfId="0" applyFont="1" applyBorder="1" applyAlignment="1">
      <alignment horizontal="center" vertical="center" wrapText="1"/>
    </xf>
    <xf numFmtId="0" fontId="31" fillId="0" borderId="21" xfId="0" applyFont="1" applyBorder="1" applyAlignment="1">
      <alignment horizontal="center" vertical="top" wrapText="1"/>
    </xf>
    <xf numFmtId="0" fontId="31" fillId="0" borderId="0" xfId="0" applyFont="1" applyBorder="1" applyAlignment="1">
      <alignment horizontal="center" vertical="top" wrapText="1"/>
    </xf>
    <xf numFmtId="0" fontId="31" fillId="0" borderId="22" xfId="0" applyFont="1" applyBorder="1" applyAlignment="1">
      <alignment horizontal="center" vertical="top" wrapText="1"/>
    </xf>
    <xf numFmtId="0" fontId="50" fillId="0" borderId="33" xfId="0" applyFont="1" applyBorder="1" applyAlignment="1">
      <alignment horizontal="center" vertical="top" wrapText="1"/>
    </xf>
    <xf numFmtId="0" fontId="50" fillId="0" borderId="34" xfId="0" applyFont="1" applyBorder="1" applyAlignment="1">
      <alignment horizontal="center" vertical="top" wrapText="1"/>
    </xf>
    <xf numFmtId="0" fontId="50" fillId="0" borderId="35" xfId="0" applyFont="1" applyBorder="1" applyAlignment="1">
      <alignment horizontal="center" vertical="top" wrapText="1"/>
    </xf>
    <xf numFmtId="0" fontId="34" fillId="0" borderId="0" xfId="0" applyFont="1" applyAlignment="1">
      <alignment horizontal="center" vertical="center"/>
    </xf>
    <xf numFmtId="0" fontId="23" fillId="0" borderId="1" xfId="0" applyFont="1" applyBorder="1" applyAlignment="1">
      <alignment horizontal="justify" vertical="center" wrapText="1"/>
    </xf>
    <xf numFmtId="0" fontId="34" fillId="0" borderId="1" xfId="0" applyFont="1" applyBorder="1" applyAlignment="1">
      <alignment horizontal="right" vertical="center" wrapText="1"/>
    </xf>
    <xf numFmtId="0" fontId="23" fillId="0" borderId="39" xfId="0" applyFont="1" applyBorder="1" applyAlignment="1">
      <alignment horizontal="center" vertical="center" wrapText="1"/>
    </xf>
    <xf numFmtId="0" fontId="23"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8" xfId="0" applyFont="1" applyBorder="1" applyAlignment="1">
      <alignment horizontal="left" vertical="center" wrapText="1"/>
    </xf>
    <xf numFmtId="0" fontId="31" fillId="0" borderId="36" xfId="0" applyFont="1" applyBorder="1" applyAlignment="1">
      <alignment horizontal="left" vertical="center" wrapText="1"/>
    </xf>
    <xf numFmtId="0" fontId="31" fillId="0" borderId="9" xfId="0" applyFont="1" applyBorder="1" applyAlignment="1">
      <alignment horizontal="left" vertical="center" wrapText="1"/>
    </xf>
    <xf numFmtId="0" fontId="50" fillId="0" borderId="33" xfId="0" applyFont="1" applyBorder="1" applyAlignment="1">
      <alignment horizontal="left" vertical="center" wrapText="1"/>
    </xf>
    <xf numFmtId="0" fontId="50" fillId="0" borderId="34" xfId="0" applyFont="1" applyBorder="1" applyAlignment="1">
      <alignment horizontal="left" vertical="center" wrapText="1"/>
    </xf>
    <xf numFmtId="0" fontId="50" fillId="0" borderId="35" xfId="0" applyFont="1" applyBorder="1" applyAlignment="1">
      <alignment horizontal="left" vertical="center" wrapText="1"/>
    </xf>
    <xf numFmtId="0" fontId="50" fillId="0" borderId="36" xfId="0" applyFont="1" applyBorder="1" applyAlignment="1">
      <alignment horizontal="left" vertical="top" wrapText="1"/>
    </xf>
    <xf numFmtId="0" fontId="50" fillId="0" borderId="9" xfId="0" applyFont="1" applyBorder="1" applyAlignment="1">
      <alignment horizontal="left" vertical="top" wrapText="1"/>
    </xf>
    <xf numFmtId="0" fontId="50" fillId="0" borderId="33" xfId="0" applyFont="1" applyBorder="1" applyAlignment="1">
      <alignment horizontal="left" vertical="top" wrapText="1"/>
    </xf>
    <xf numFmtId="0" fontId="50" fillId="0" borderId="34" xfId="0" applyFont="1" applyBorder="1" applyAlignment="1">
      <alignment horizontal="left" vertical="top" wrapText="1"/>
    </xf>
    <xf numFmtId="0" fontId="50" fillId="0" borderId="35" xfId="0" applyFont="1" applyBorder="1" applyAlignment="1">
      <alignment horizontal="left" vertical="top" wrapText="1"/>
    </xf>
    <xf numFmtId="0" fontId="36" fillId="0" borderId="8" xfId="0" applyFont="1" applyBorder="1" applyAlignment="1">
      <alignment horizontal="left" vertical="top" wrapText="1"/>
    </xf>
    <xf numFmtId="0" fontId="36" fillId="0" borderId="36" xfId="0" applyFont="1" applyBorder="1" applyAlignment="1">
      <alignment horizontal="left" vertical="top" wrapText="1"/>
    </xf>
    <xf numFmtId="0" fontId="36" fillId="0" borderId="9" xfId="0" applyFont="1" applyBorder="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50" fillId="0" borderId="21" xfId="0" applyFont="1" applyBorder="1" applyAlignment="1">
      <alignment horizontal="center" vertical="top" wrapText="1"/>
    </xf>
    <xf numFmtId="0" fontId="50" fillId="0" borderId="22" xfId="0" applyFont="1" applyBorder="1" applyAlignment="1">
      <alignment horizontal="center" vertical="top" wrapText="1"/>
    </xf>
    <xf numFmtId="38" fontId="31" fillId="0" borderId="33" xfId="1" applyFont="1" applyFill="1" applyBorder="1" applyAlignment="1" applyProtection="1">
      <alignment horizontal="left" vertical="top" wrapText="1"/>
      <protection locked="0"/>
    </xf>
    <xf numFmtId="0" fontId="31" fillId="0" borderId="34" xfId="0" applyFont="1" applyBorder="1" applyAlignment="1" applyProtection="1">
      <alignment horizontal="left" vertical="top" wrapText="1"/>
      <protection locked="0"/>
    </xf>
    <xf numFmtId="0" fontId="31" fillId="0" borderId="35" xfId="0" applyFont="1" applyBorder="1" applyAlignment="1" applyProtection="1">
      <alignment horizontal="left" vertical="top" wrapText="1"/>
      <protection locked="0"/>
    </xf>
    <xf numFmtId="38" fontId="6" fillId="0" borderId="36" xfId="1"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31" fillId="0" borderId="2"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0" fontId="31" fillId="0" borderId="4" xfId="0" applyFont="1" applyFill="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2" xfId="0" applyFont="1" applyBorder="1" applyAlignment="1" applyProtection="1">
      <alignment horizontal="right" vertical="center" wrapText="1"/>
      <protection locked="0"/>
    </xf>
    <xf numFmtId="0" fontId="31" fillId="0" borderId="3" xfId="0" applyFont="1" applyBorder="1" applyAlignment="1" applyProtection="1">
      <alignment horizontal="right" vertical="center" wrapText="1"/>
      <protection locked="0"/>
    </xf>
    <xf numFmtId="0" fontId="2" fillId="0" borderId="0" xfId="0" applyFont="1" applyAlignment="1" applyProtection="1">
      <alignment horizontal="left" vertical="center"/>
      <protection locked="0"/>
    </xf>
    <xf numFmtId="38" fontId="31" fillId="0" borderId="21" xfId="1" applyFont="1" applyFill="1" applyBorder="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22" xfId="0" applyFont="1" applyBorder="1" applyAlignment="1" applyProtection="1">
      <alignment horizontal="left" vertical="top" wrapText="1"/>
      <protection locked="0"/>
    </xf>
    <xf numFmtId="0" fontId="12" fillId="0" borderId="8"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3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13"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6" fillId="0" borderId="36" xfId="0" applyFont="1" applyBorder="1" applyAlignment="1" applyProtection="1">
      <alignment horizontal="left" vertical="center" wrapText="1"/>
    </xf>
    <xf numFmtId="0" fontId="6" fillId="0" borderId="0" xfId="0" applyFont="1" applyAlignment="1" applyProtection="1">
      <alignment horizontal="left" vertical="center" wrapText="1"/>
    </xf>
    <xf numFmtId="176" fontId="2" fillId="0" borderId="0" xfId="1" applyNumberFormat="1" applyFont="1" applyAlignment="1" applyProtection="1">
      <alignment vertical="center"/>
    </xf>
    <xf numFmtId="176" fontId="2" fillId="0" borderId="0" xfId="0" applyNumberFormat="1" applyFont="1" applyProtection="1">
      <alignment vertical="center"/>
    </xf>
    <xf numFmtId="176" fontId="2" fillId="0" borderId="0" xfId="1" applyNumberFormat="1" applyFont="1" applyAlignment="1" applyProtection="1">
      <alignment horizontal="right" vertical="center"/>
    </xf>
    <xf numFmtId="176" fontId="2" fillId="0" borderId="0" xfId="1" applyNumberFormat="1" applyFont="1" applyAlignment="1" applyProtection="1">
      <alignment horizontal="center" vertical="center"/>
    </xf>
    <xf numFmtId="0" fontId="8" fillId="10" borderId="30" xfId="0" applyFont="1" applyFill="1" applyBorder="1" applyAlignment="1" applyProtection="1">
      <alignment horizontal="center" vertical="center" wrapText="1"/>
    </xf>
    <xf numFmtId="0" fontId="8" fillId="10" borderId="32" xfId="0" applyFont="1" applyFill="1" applyBorder="1" applyAlignment="1" applyProtection="1">
      <alignment horizontal="center"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8" fillId="0" borderId="33"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11" borderId="2" xfId="0" applyFont="1" applyFill="1" applyBorder="1" applyAlignment="1" applyProtection="1">
      <alignment horizontal="center" vertical="center" wrapText="1"/>
    </xf>
    <xf numFmtId="0" fontId="8" fillId="11" borderId="4" xfId="0" applyFont="1" applyFill="1" applyBorder="1" applyAlignment="1" applyProtection="1">
      <alignment horizontal="center" vertical="center" wrapText="1"/>
    </xf>
    <xf numFmtId="0" fontId="8" fillId="10" borderId="33" xfId="0" applyFont="1" applyFill="1" applyBorder="1" applyAlignment="1" applyProtection="1">
      <alignment horizontal="center" vertical="center" wrapText="1"/>
    </xf>
    <xf numFmtId="0" fontId="8" fillId="10" borderId="35" xfId="0" applyFont="1" applyFill="1" applyBorder="1" applyAlignment="1" applyProtection="1">
      <alignment horizontal="center" vertical="center" wrapText="1"/>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0" borderId="32" xfId="0" applyFont="1" applyBorder="1" applyAlignment="1" applyProtection="1">
      <alignment horizontal="left" vertical="center" wrapText="1"/>
    </xf>
    <xf numFmtId="0" fontId="8" fillId="0" borderId="3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11" borderId="30" xfId="0" applyFont="1" applyFill="1" applyBorder="1" applyAlignment="1" applyProtection="1">
      <alignment horizontal="center" vertical="center" wrapText="1"/>
    </xf>
    <xf numFmtId="0" fontId="8" fillId="11" borderId="32" xfId="0" applyFont="1" applyFill="1" applyBorder="1" applyAlignment="1" applyProtection="1">
      <alignment horizontal="center" vertical="center" wrapText="1"/>
    </xf>
    <xf numFmtId="176" fontId="8" fillId="10" borderId="24" xfId="0" applyNumberFormat="1" applyFont="1" applyFill="1" applyBorder="1" applyAlignment="1" applyProtection="1">
      <alignment horizontal="right" vertical="center" wrapText="1"/>
    </xf>
    <xf numFmtId="176" fontId="8" fillId="10" borderId="26" xfId="0" applyNumberFormat="1" applyFont="1" applyFill="1" applyBorder="1" applyAlignment="1" applyProtection="1">
      <alignment horizontal="right" vertical="center" wrapText="1"/>
    </xf>
    <xf numFmtId="0" fontId="8" fillId="0" borderId="27"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2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176" fontId="8" fillId="11" borderId="40" xfId="0" applyNumberFormat="1" applyFont="1" applyFill="1" applyBorder="1" applyAlignment="1" applyProtection="1">
      <alignment horizontal="right" vertical="center" wrapText="1"/>
    </xf>
    <xf numFmtId="176" fontId="8" fillId="11" borderId="41" xfId="0" applyNumberFormat="1" applyFont="1" applyFill="1" applyBorder="1" applyAlignment="1" applyProtection="1">
      <alignment horizontal="righ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4"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176" fontId="8" fillId="11" borderId="24" xfId="0" applyNumberFormat="1" applyFont="1" applyFill="1" applyBorder="1" applyAlignment="1" applyProtection="1">
      <alignment horizontal="right" vertical="center" wrapText="1"/>
    </xf>
    <xf numFmtId="176" fontId="8" fillId="11" borderId="26" xfId="0" applyNumberFormat="1" applyFont="1" applyFill="1" applyBorder="1" applyAlignment="1" applyProtection="1">
      <alignment horizontal="right" vertical="center" wrapText="1"/>
    </xf>
    <xf numFmtId="176" fontId="8" fillId="10" borderId="16" xfId="0" applyNumberFormat="1" applyFont="1" applyFill="1" applyBorder="1" applyAlignment="1" applyProtection="1">
      <alignment horizontal="right" vertical="center" wrapText="1"/>
    </xf>
    <xf numFmtId="176" fontId="8" fillId="10" borderId="17" xfId="0" applyNumberFormat="1" applyFont="1" applyFill="1" applyBorder="1" applyAlignment="1" applyProtection="1">
      <alignment horizontal="right" vertical="center" wrapText="1"/>
    </xf>
    <xf numFmtId="0" fontId="8" fillId="0" borderId="21"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176" fontId="8" fillId="11" borderId="10" xfId="0" applyNumberFormat="1" applyFont="1" applyFill="1" applyBorder="1" applyAlignment="1" applyProtection="1">
      <alignment horizontal="right" vertical="center" wrapText="1"/>
    </xf>
    <xf numFmtId="176" fontId="8" fillId="11" borderId="11" xfId="0" applyNumberFormat="1" applyFont="1" applyFill="1" applyBorder="1" applyAlignment="1" applyProtection="1">
      <alignment horizontal="right" vertical="center" wrapText="1"/>
    </xf>
    <xf numFmtId="176" fontId="8" fillId="10" borderId="12" xfId="0" applyNumberFormat="1" applyFont="1" applyFill="1" applyBorder="1" applyAlignment="1" applyProtection="1">
      <alignment horizontal="right" vertical="center" wrapText="1"/>
    </xf>
    <xf numFmtId="176" fontId="8" fillId="10" borderId="14" xfId="0" applyNumberFormat="1" applyFont="1" applyFill="1" applyBorder="1" applyAlignment="1" applyProtection="1">
      <alignment horizontal="right" vertical="center" wrapText="1"/>
    </xf>
    <xf numFmtId="0" fontId="8" fillId="0" borderId="16"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6" fontId="8" fillId="11" borderId="16" xfId="0" applyNumberFormat="1" applyFont="1" applyFill="1" applyBorder="1" applyAlignment="1" applyProtection="1">
      <alignment horizontal="right" vertical="center" wrapText="1"/>
    </xf>
    <xf numFmtId="176" fontId="8" fillId="11" borderId="17" xfId="0" applyNumberFormat="1" applyFont="1" applyFill="1" applyBorder="1" applyAlignment="1" applyProtection="1">
      <alignment horizontal="right" vertical="center" wrapText="1"/>
    </xf>
    <xf numFmtId="176" fontId="8" fillId="10" borderId="5" xfId="0" applyNumberFormat="1" applyFont="1" applyFill="1" applyBorder="1" applyAlignment="1" applyProtection="1">
      <alignment horizontal="right" vertical="center" wrapText="1"/>
    </xf>
    <xf numFmtId="176" fontId="8" fillId="10" borderId="7" xfId="0" applyNumberFormat="1" applyFont="1" applyFill="1" applyBorder="1" applyAlignment="1" applyProtection="1">
      <alignment horizontal="right" vertical="center" wrapText="1"/>
    </xf>
    <xf numFmtId="0" fontId="8" fillId="0" borderId="10"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179" fontId="8" fillId="0" borderId="10" xfId="0" applyNumberFormat="1" applyFont="1" applyFill="1" applyBorder="1" applyAlignment="1" applyProtection="1">
      <alignment horizontal="center" vertical="center" wrapText="1"/>
    </xf>
    <xf numFmtId="179" fontId="8" fillId="0" borderId="11" xfId="0" applyNumberFormat="1" applyFont="1" applyFill="1" applyBorder="1" applyAlignment="1" applyProtection="1">
      <alignment horizontal="center" vertical="center" wrapText="1"/>
    </xf>
    <xf numFmtId="176" fontId="8" fillId="0" borderId="10" xfId="0" applyNumberFormat="1" applyFont="1" applyFill="1" applyBorder="1" applyAlignment="1" applyProtection="1">
      <alignment horizontal="right" vertical="center" wrapText="1"/>
    </xf>
    <xf numFmtId="176" fontId="8" fillId="0" borderId="11" xfId="0" applyNumberFormat="1" applyFont="1" applyFill="1" applyBorder="1" applyAlignment="1" applyProtection="1">
      <alignment horizontal="right" vertical="center" wrapText="1"/>
    </xf>
    <xf numFmtId="176" fontId="8" fillId="10" borderId="10" xfId="0" applyNumberFormat="1" applyFont="1" applyFill="1" applyBorder="1" applyAlignment="1" applyProtection="1">
      <alignment horizontal="right" vertical="center" wrapText="1"/>
    </xf>
    <xf numFmtId="176" fontId="8" fillId="10" borderId="11" xfId="0" applyNumberFormat="1" applyFont="1" applyFill="1" applyBorder="1" applyAlignment="1" applyProtection="1">
      <alignment horizontal="right" vertical="center" wrapText="1"/>
    </xf>
    <xf numFmtId="0" fontId="8" fillId="0" borderId="18"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8"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8" xfId="0" applyFont="1" applyFill="1" applyBorder="1" applyAlignment="1" applyProtection="1">
      <alignment horizontal="right" vertical="center" wrapText="1"/>
    </xf>
    <xf numFmtId="0" fontId="8" fillId="0" borderId="20" xfId="0" applyFont="1" applyFill="1" applyBorder="1" applyAlignment="1" applyProtection="1">
      <alignment horizontal="right" vertical="center" wrapText="1"/>
    </xf>
    <xf numFmtId="176" fontId="8" fillId="11" borderId="18" xfId="0" applyNumberFormat="1" applyFont="1" applyFill="1" applyBorder="1" applyAlignment="1" applyProtection="1">
      <alignment horizontal="right" vertical="center" wrapText="1"/>
    </xf>
    <xf numFmtId="176" fontId="8" fillId="11" borderId="20" xfId="0" applyNumberFormat="1" applyFont="1" applyFill="1" applyBorder="1" applyAlignment="1" applyProtection="1">
      <alignment horizontal="right" vertical="center" wrapText="1"/>
    </xf>
    <xf numFmtId="176" fontId="8" fillId="10" borderId="18" xfId="0" applyNumberFormat="1" applyFont="1" applyFill="1" applyBorder="1" applyAlignment="1" applyProtection="1">
      <alignment horizontal="right" vertical="center" wrapText="1"/>
    </xf>
    <xf numFmtId="176" fontId="8" fillId="10" borderId="20" xfId="0" applyNumberFormat="1" applyFont="1" applyFill="1" applyBorder="1" applyAlignment="1" applyProtection="1">
      <alignment horizontal="right" vertical="center" wrapText="1"/>
    </xf>
    <xf numFmtId="0" fontId="8" fillId="0" borderId="10" xfId="0" applyFont="1" applyBorder="1" applyAlignment="1" applyProtection="1">
      <alignment horizontal="left" vertical="center" shrinkToFit="1"/>
    </xf>
    <xf numFmtId="0" fontId="8" fillId="0" borderId="15"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181" fontId="8" fillId="0" borderId="10" xfId="0" applyNumberFormat="1" applyFont="1" applyFill="1" applyBorder="1" applyAlignment="1" applyProtection="1">
      <alignment horizontal="center" vertical="center" wrapText="1"/>
    </xf>
    <xf numFmtId="181" fontId="8" fillId="0" borderId="11" xfId="0" applyNumberFormat="1" applyFont="1" applyFill="1" applyBorder="1" applyAlignment="1" applyProtection="1">
      <alignment horizontal="center" vertical="center" wrapText="1"/>
    </xf>
    <xf numFmtId="176" fontId="8" fillId="11" borderId="10" xfId="0" applyNumberFormat="1" applyFont="1" applyFill="1" applyBorder="1" applyAlignment="1">
      <alignment horizontal="right" vertical="center" wrapText="1"/>
    </xf>
    <xf numFmtId="176" fontId="8" fillId="11" borderId="11" xfId="0" applyNumberFormat="1" applyFont="1" applyFill="1" applyBorder="1" applyAlignment="1">
      <alignment horizontal="right" vertical="center" wrapText="1"/>
    </xf>
    <xf numFmtId="176" fontId="8" fillId="10" borderId="16" xfId="0" applyNumberFormat="1" applyFont="1" applyFill="1" applyBorder="1" applyAlignment="1">
      <alignment horizontal="right" vertical="center" wrapText="1"/>
    </xf>
    <xf numFmtId="176" fontId="8" fillId="10" borderId="17" xfId="0" applyNumberFormat="1" applyFont="1" applyFill="1" applyBorder="1" applyAlignment="1">
      <alignment horizontal="right" vertical="center" wrapText="1"/>
    </xf>
    <xf numFmtId="0" fontId="8" fillId="0" borderId="1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177" fontId="6" fillId="0" borderId="12"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6" fillId="0" borderId="21" xfId="0" applyNumberFormat="1" applyFont="1" applyFill="1" applyBorder="1" applyAlignment="1" applyProtection="1">
      <alignment horizontal="center" vertical="center" wrapText="1"/>
    </xf>
    <xf numFmtId="177" fontId="6" fillId="0" borderId="22" xfId="0" applyNumberFormat="1" applyFont="1" applyFill="1" applyBorder="1" applyAlignment="1" applyProtection="1">
      <alignment horizontal="center" vertical="center" wrapText="1"/>
    </xf>
    <xf numFmtId="177" fontId="6" fillId="0" borderId="16" xfId="0" applyNumberFormat="1" applyFont="1" applyFill="1" applyBorder="1" applyAlignment="1" applyProtection="1">
      <alignment horizontal="center" vertical="center" wrapText="1"/>
    </xf>
    <xf numFmtId="177" fontId="6" fillId="0" borderId="17" xfId="0" applyNumberFormat="1"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176" fontId="8" fillId="0" borderId="5" xfId="0" applyNumberFormat="1" applyFont="1" applyFill="1" applyBorder="1" applyAlignment="1" applyProtection="1">
      <alignment horizontal="center" vertical="center" wrapText="1"/>
    </xf>
    <xf numFmtId="176" fontId="8" fillId="0" borderId="7" xfId="0" applyNumberFormat="1" applyFont="1" applyFill="1" applyBorder="1" applyAlignment="1" applyProtection="1">
      <alignment horizontal="center" vertical="center" wrapText="1"/>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176" fontId="8" fillId="10" borderId="8" xfId="0" applyNumberFormat="1" applyFont="1" applyFill="1" applyBorder="1" applyAlignment="1" applyProtection="1">
      <alignment horizontal="right" vertical="center" wrapText="1"/>
    </xf>
    <xf numFmtId="176" fontId="8" fillId="10" borderId="9" xfId="0" applyNumberFormat="1" applyFont="1" applyFill="1" applyBorder="1" applyAlignment="1" applyProtection="1">
      <alignment horizontal="right" vertical="center" wrapText="1"/>
    </xf>
    <xf numFmtId="0" fontId="8" fillId="0" borderId="3"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20" fillId="0" borderId="0" xfId="2" applyFont="1" applyAlignment="1">
      <alignment horizontal="left" vertical="top" wrapText="1"/>
    </xf>
    <xf numFmtId="0" fontId="18" fillId="0" borderId="0" xfId="2" applyAlignment="1">
      <alignment vertical="top"/>
    </xf>
    <xf numFmtId="0" fontId="22" fillId="0" borderId="0" xfId="2" applyFont="1" applyAlignment="1">
      <alignment horizontal="left" vertical="center" wrapText="1"/>
    </xf>
    <xf numFmtId="0" fontId="18" fillId="0" borderId="0" xfId="2">
      <alignment vertical="center"/>
    </xf>
    <xf numFmtId="0" fontId="54" fillId="0" borderId="3" xfId="2" applyFont="1" applyBorder="1" applyAlignment="1">
      <alignment horizontal="left" vertical="center" wrapText="1"/>
    </xf>
    <xf numFmtId="0" fontId="54" fillId="0" borderId="4" xfId="2" applyFont="1" applyBorder="1" applyAlignment="1">
      <alignment horizontal="left" vertical="center" wrapText="1"/>
    </xf>
    <xf numFmtId="0" fontId="20" fillId="0" borderId="0" xfId="2" applyFont="1" applyAlignment="1">
      <alignment horizontal="left" vertical="center" wrapText="1"/>
    </xf>
    <xf numFmtId="0" fontId="52" fillId="0" borderId="1" xfId="2" applyFont="1" applyBorder="1" applyAlignment="1">
      <alignment horizontal="left" vertical="center" wrapText="1"/>
    </xf>
    <xf numFmtId="0" fontId="53" fillId="0" borderId="1" xfId="2" applyFont="1" applyBorder="1" applyAlignment="1">
      <alignment horizontal="left" vertical="center" wrapText="1"/>
    </xf>
    <xf numFmtId="0" fontId="20" fillId="0" borderId="2"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4" xfId="2" applyFont="1" applyBorder="1" applyAlignment="1">
      <alignment horizontal="center" vertical="center" wrapText="1"/>
    </xf>
    <xf numFmtId="0" fontId="54" fillId="0" borderId="2" xfId="2" applyFont="1" applyBorder="1" applyAlignment="1">
      <alignment horizontal="left" vertical="center" wrapText="1"/>
    </xf>
    <xf numFmtId="0" fontId="54" fillId="0" borderId="3" xfId="2" applyFont="1" applyBorder="1" applyAlignment="1">
      <alignment vertical="center" wrapText="1"/>
    </xf>
    <xf numFmtId="0" fontId="54" fillId="0" borderId="4" xfId="2" applyFont="1" applyBorder="1" applyAlignment="1">
      <alignment vertical="center" wrapText="1"/>
    </xf>
    <xf numFmtId="0" fontId="20" fillId="0" borderId="21" xfId="2" applyFont="1" applyBorder="1" applyAlignment="1">
      <alignment horizontal="left" vertical="center" wrapText="1"/>
    </xf>
    <xf numFmtId="0" fontId="20" fillId="0" borderId="22" xfId="2" applyFont="1" applyBorder="1" applyAlignment="1">
      <alignment horizontal="left" vertical="center" wrapText="1"/>
    </xf>
    <xf numFmtId="0" fontId="20" fillId="0" borderId="33" xfId="2" applyFont="1" applyBorder="1" applyAlignment="1">
      <alignment horizontal="left" vertical="center" wrapText="1"/>
    </xf>
    <xf numFmtId="0" fontId="20" fillId="0" borderId="34" xfId="2" applyFont="1" applyBorder="1" applyAlignment="1">
      <alignment horizontal="left" vertical="center" wrapText="1"/>
    </xf>
    <xf numFmtId="0" fontId="20" fillId="0" borderId="35" xfId="2" applyFont="1" applyBorder="1" applyAlignment="1">
      <alignment horizontal="left" vertical="center" wrapText="1"/>
    </xf>
    <xf numFmtId="0" fontId="20" fillId="0" borderId="2" xfId="2" applyFont="1" applyBorder="1" applyAlignment="1">
      <alignment horizontal="left" vertical="center" wrapText="1"/>
    </xf>
    <xf numFmtId="0" fontId="20" fillId="0" borderId="3" xfId="2" applyFont="1" applyBorder="1" applyAlignment="1">
      <alignment horizontal="left" vertical="center" wrapText="1"/>
    </xf>
    <xf numFmtId="0" fontId="20" fillId="0" borderId="4" xfId="2" applyFont="1" applyBorder="1" applyAlignment="1">
      <alignment horizontal="left" vertical="center" wrapText="1"/>
    </xf>
    <xf numFmtId="0" fontId="20" fillId="0" borderId="8" xfId="2" applyFont="1" applyBorder="1" applyAlignment="1">
      <alignment horizontal="left" vertical="center" wrapText="1"/>
    </xf>
    <xf numFmtId="0" fontId="20" fillId="0" borderId="36" xfId="2" applyFont="1" applyBorder="1" applyAlignment="1">
      <alignment horizontal="left" vertical="center" wrapText="1"/>
    </xf>
    <xf numFmtId="0" fontId="20" fillId="0" borderId="9" xfId="2" applyFont="1" applyBorder="1" applyAlignment="1">
      <alignment horizontal="left" vertical="center" wrapText="1"/>
    </xf>
    <xf numFmtId="0" fontId="20" fillId="0" borderId="0" xfId="2" applyFont="1" applyAlignment="1">
      <alignment horizontal="justify" vertical="center" wrapText="1"/>
    </xf>
    <xf numFmtId="0" fontId="52" fillId="0" borderId="2" xfId="2" applyFont="1" applyBorder="1" applyAlignment="1">
      <alignment horizontal="left" vertical="top" wrapText="1"/>
    </xf>
    <xf numFmtId="0" fontId="53" fillId="0" borderId="4" xfId="2" applyFont="1" applyBorder="1" applyAlignment="1">
      <alignment horizontal="left" vertical="top" wrapText="1"/>
    </xf>
    <xf numFmtId="0" fontId="22" fillId="0" borderId="3" xfId="2" applyFont="1" applyBorder="1" applyAlignment="1">
      <alignment horizontal="left" vertical="top" wrapText="1"/>
    </xf>
    <xf numFmtId="0" fontId="22" fillId="0" borderId="2" xfId="2" applyFont="1" applyBorder="1" applyAlignment="1">
      <alignment horizontal="left" vertical="top" wrapText="1"/>
    </xf>
    <xf numFmtId="0" fontId="22" fillId="0" borderId="4" xfId="2" applyFont="1" applyBorder="1" applyAlignment="1">
      <alignment horizontal="left" vertical="top" wrapText="1"/>
    </xf>
    <xf numFmtId="0" fontId="53" fillId="0" borderId="8" xfId="2" applyFont="1" applyBorder="1" applyAlignment="1">
      <alignment horizontal="left" vertical="center" wrapText="1"/>
    </xf>
    <xf numFmtId="0" fontId="53" fillId="0" borderId="36" xfId="2" applyFont="1" applyBorder="1" applyAlignment="1">
      <alignment horizontal="left" vertical="center" wrapText="1"/>
    </xf>
    <xf numFmtId="0" fontId="53" fillId="0" borderId="9" xfId="2" applyFont="1" applyBorder="1" applyAlignment="1">
      <alignment horizontal="left" vertical="center" wrapText="1"/>
    </xf>
    <xf numFmtId="0" fontId="53" fillId="0" borderId="21" xfId="2" applyFont="1" applyBorder="1" applyAlignment="1">
      <alignment horizontal="left" vertical="center" wrapText="1"/>
    </xf>
    <xf numFmtId="0" fontId="53" fillId="0" borderId="0" xfId="2" applyFont="1" applyBorder="1" applyAlignment="1">
      <alignment horizontal="left" vertical="center" wrapText="1"/>
    </xf>
    <xf numFmtId="0" fontId="53" fillId="0" borderId="22" xfId="2" applyFont="1" applyBorder="1" applyAlignment="1">
      <alignment horizontal="left" vertical="center" wrapText="1"/>
    </xf>
    <xf numFmtId="0" fontId="53" fillId="0" borderId="33" xfId="2" applyFont="1" applyBorder="1" applyAlignment="1">
      <alignment horizontal="left" vertical="center" wrapText="1"/>
    </xf>
    <xf numFmtId="0" fontId="53" fillId="0" borderId="34" xfId="2" applyFont="1" applyBorder="1" applyAlignment="1">
      <alignment horizontal="left" vertical="center" wrapText="1"/>
    </xf>
    <xf numFmtId="0" fontId="53" fillId="0" borderId="35" xfId="2" applyFont="1" applyBorder="1" applyAlignment="1">
      <alignment horizontal="left" vertical="center" wrapText="1"/>
    </xf>
    <xf numFmtId="0" fontId="20" fillId="0" borderId="46" xfId="2" applyFont="1" applyBorder="1" applyAlignment="1">
      <alignment horizontal="left" vertical="center" wrapText="1"/>
    </xf>
    <xf numFmtId="0" fontId="20" fillId="0" borderId="45" xfId="2" applyFont="1" applyBorder="1" applyAlignment="1">
      <alignment horizontal="left" vertical="center" wrapText="1"/>
    </xf>
    <xf numFmtId="0" fontId="52" fillId="0" borderId="46" xfId="2" applyFont="1" applyBorder="1" applyAlignment="1">
      <alignment horizontal="left" vertical="top" wrapText="1"/>
    </xf>
    <xf numFmtId="0" fontId="53" fillId="0" borderId="47" xfId="2" applyFont="1" applyBorder="1" applyAlignment="1">
      <alignment horizontal="left" vertical="top" wrapText="1"/>
    </xf>
    <xf numFmtId="0" fontId="20" fillId="0" borderId="47" xfId="2" applyFont="1" applyBorder="1" applyAlignment="1">
      <alignment horizontal="left" vertical="center" wrapText="1"/>
    </xf>
    <xf numFmtId="0" fontId="20" fillId="0" borderId="48" xfId="2" applyFont="1" applyBorder="1" applyAlignment="1">
      <alignment horizontal="left" vertical="center" wrapText="1"/>
    </xf>
    <xf numFmtId="0" fontId="20" fillId="0" borderId="21" xfId="2" applyFont="1" applyBorder="1" applyAlignment="1">
      <alignment horizontal="left" vertical="top" wrapText="1"/>
    </xf>
    <xf numFmtId="0" fontId="22" fillId="0" borderId="21" xfId="2" applyFont="1" applyBorder="1" applyAlignment="1">
      <alignment horizontal="left" vertical="top" wrapText="1"/>
    </xf>
    <xf numFmtId="0" fontId="22" fillId="0" borderId="54" xfId="2" applyFont="1" applyBorder="1" applyAlignment="1">
      <alignment horizontal="left" vertical="top" wrapText="1"/>
    </xf>
    <xf numFmtId="0" fontId="22" fillId="0" borderId="53" xfId="2" applyFont="1" applyBorder="1" applyAlignment="1">
      <alignment horizontal="left" vertical="top" wrapText="1"/>
    </xf>
    <xf numFmtId="0" fontId="22" fillId="0" borderId="55" xfId="2" applyFont="1" applyBorder="1" applyAlignment="1">
      <alignment horizontal="left" vertical="top" wrapText="1"/>
    </xf>
    <xf numFmtId="0" fontId="52" fillId="0" borderId="21" xfId="2" applyFont="1" applyBorder="1" applyAlignment="1">
      <alignment horizontal="left" vertical="top" wrapText="1"/>
    </xf>
    <xf numFmtId="0" fontId="53" fillId="0" borderId="21" xfId="2" applyFont="1" applyBorder="1" applyAlignment="1">
      <alignment horizontal="left" vertical="top" wrapText="1"/>
    </xf>
    <xf numFmtId="0" fontId="54" fillId="0" borderId="0" xfId="2" applyFont="1" applyAlignment="1">
      <alignment horizontal="left" vertical="top" wrapText="1"/>
    </xf>
    <xf numFmtId="0" fontId="30" fillId="0" borderId="0" xfId="2" applyFont="1" applyAlignment="1">
      <alignment horizontal="center" vertical="center" wrapText="1"/>
    </xf>
    <xf numFmtId="0" fontId="28" fillId="0" borderId="0" xfId="2" applyFont="1" applyAlignment="1">
      <alignment horizontal="center" vertical="center" wrapText="1"/>
    </xf>
    <xf numFmtId="0" fontId="48" fillId="0" borderId="0" xfId="2" applyFont="1" applyAlignment="1">
      <alignment horizontal="center" vertical="center" wrapText="1"/>
    </xf>
    <xf numFmtId="0" fontId="49" fillId="0" borderId="0" xfId="2" applyFont="1">
      <alignment vertical="center"/>
    </xf>
    <xf numFmtId="0" fontId="26" fillId="0" borderId="0" xfId="2" applyFont="1" applyAlignment="1">
      <alignment horizontal="center" vertical="center" wrapText="1"/>
    </xf>
    <xf numFmtId="0" fontId="25" fillId="0" borderId="0" xfId="2" applyFont="1">
      <alignment vertical="center"/>
    </xf>
    <xf numFmtId="0" fontId="52" fillId="0" borderId="8" xfId="2" applyFont="1" applyBorder="1" applyAlignment="1">
      <alignment horizontal="left" vertical="top" wrapText="1"/>
    </xf>
    <xf numFmtId="0" fontId="53" fillId="0" borderId="36" xfId="2" applyFont="1" applyBorder="1" applyAlignment="1">
      <alignment horizontal="left" vertical="top" wrapText="1"/>
    </xf>
    <xf numFmtId="0" fontId="53" fillId="0" borderId="9" xfId="2" applyFont="1" applyBorder="1" applyAlignment="1">
      <alignment horizontal="left" vertical="top" wrapText="1"/>
    </xf>
    <xf numFmtId="0" fontId="53" fillId="0" borderId="33" xfId="2" applyFont="1" applyBorder="1" applyAlignment="1">
      <alignment horizontal="left" vertical="top" wrapText="1"/>
    </xf>
    <xf numFmtId="0" fontId="53" fillId="0" borderId="34" xfId="2" applyFont="1" applyBorder="1" applyAlignment="1">
      <alignment horizontal="left" vertical="top" wrapText="1"/>
    </xf>
    <xf numFmtId="0" fontId="53" fillId="0" borderId="35" xfId="2" applyFont="1" applyBorder="1" applyAlignment="1">
      <alignment horizontal="left" vertical="top" wrapText="1"/>
    </xf>
    <xf numFmtId="0" fontId="53" fillId="0" borderId="0" xfId="2" applyFont="1" applyBorder="1" applyAlignment="1">
      <alignment horizontal="left" vertical="top" wrapText="1"/>
    </xf>
    <xf numFmtId="0" fontId="53" fillId="0" borderId="22" xfId="2" applyFont="1" applyBorder="1" applyAlignment="1">
      <alignment horizontal="left" vertical="top" wrapText="1"/>
    </xf>
    <xf numFmtId="0" fontId="22" fillId="0" borderId="36" xfId="2" applyFont="1" applyBorder="1" applyAlignment="1">
      <alignment horizontal="left" vertical="top" wrapText="1"/>
    </xf>
    <xf numFmtId="0" fontId="53" fillId="0" borderId="8" xfId="2" applyFont="1" applyBorder="1" applyAlignment="1">
      <alignment horizontal="left" vertical="top" wrapText="1"/>
    </xf>
    <xf numFmtId="0" fontId="54" fillId="0" borderId="8" xfId="2" applyFont="1" applyBorder="1" applyAlignment="1">
      <alignment horizontal="left" vertical="center" wrapText="1"/>
    </xf>
    <xf numFmtId="0" fontId="54" fillId="0" borderId="36" xfId="2" applyFont="1" applyBorder="1" applyAlignment="1">
      <alignment horizontal="left" vertical="center" wrapText="1"/>
    </xf>
    <xf numFmtId="0" fontId="54" fillId="0" borderId="9" xfId="2" applyFont="1" applyBorder="1" applyAlignment="1">
      <alignment horizontal="left" vertical="center" wrapText="1"/>
    </xf>
    <xf numFmtId="0" fontId="54" fillId="0" borderId="33" xfId="2" applyFont="1" applyBorder="1" applyAlignment="1">
      <alignment horizontal="left" vertical="center" wrapText="1"/>
    </xf>
    <xf numFmtId="0" fontId="54" fillId="0" borderId="34" xfId="2" applyFont="1" applyBorder="1" applyAlignment="1">
      <alignment horizontal="left" vertical="center" wrapText="1"/>
    </xf>
    <xf numFmtId="0" fontId="54" fillId="0" borderId="35" xfId="2" applyFont="1" applyBorder="1" applyAlignment="1">
      <alignment horizontal="left" vertical="center" wrapText="1"/>
    </xf>
    <xf numFmtId="0" fontId="52" fillId="0" borderId="1" xfId="2" applyFont="1" applyBorder="1" applyAlignment="1">
      <alignment horizontal="left" vertical="top" wrapText="1"/>
    </xf>
    <xf numFmtId="0" fontId="53" fillId="0" borderId="1" xfId="2" applyFont="1" applyBorder="1" applyAlignment="1">
      <alignment horizontal="left" vertical="top" wrapText="1"/>
    </xf>
    <xf numFmtId="0" fontId="20" fillId="0" borderId="8" xfId="2" applyFont="1" applyBorder="1" applyAlignment="1">
      <alignment horizontal="center" vertical="center" wrapText="1"/>
    </xf>
    <xf numFmtId="0" fontId="20" fillId="0" borderId="9" xfId="2" applyFont="1" applyBorder="1" applyAlignment="1">
      <alignment horizontal="center" vertical="center" wrapText="1"/>
    </xf>
    <xf numFmtId="0" fontId="22" fillId="0" borderId="8" xfId="2" applyFont="1" applyBorder="1" applyAlignment="1">
      <alignment horizontal="left" vertical="top" wrapText="1"/>
    </xf>
    <xf numFmtId="0" fontId="22" fillId="0" borderId="9" xfId="2" applyFont="1" applyBorder="1" applyAlignment="1">
      <alignment horizontal="left" vertical="top" wrapText="1"/>
    </xf>
    <xf numFmtId="0" fontId="20" fillId="0" borderId="54" xfId="2" applyFont="1" applyBorder="1" applyAlignment="1">
      <alignment horizontal="left" vertical="center" wrapText="1"/>
    </xf>
    <xf numFmtId="0" fontId="20" fillId="0" borderId="53" xfId="2" applyFont="1" applyBorder="1" applyAlignment="1">
      <alignment horizontal="left" vertical="center" wrapText="1"/>
    </xf>
    <xf numFmtId="0" fontId="54" fillId="0" borderId="1" xfId="2" applyFont="1" applyBorder="1" applyAlignment="1">
      <alignment horizontal="left" vertical="center" wrapText="1"/>
    </xf>
    <xf numFmtId="0" fontId="54" fillId="0" borderId="42" xfId="2" applyFont="1" applyBorder="1" applyAlignment="1">
      <alignment horizontal="left" vertical="center" wrapText="1"/>
    </xf>
    <xf numFmtId="0" fontId="54" fillId="0" borderId="39" xfId="2" applyFont="1" applyBorder="1" applyAlignment="1">
      <alignment horizontal="left" vertical="center" wrapText="1"/>
    </xf>
    <xf numFmtId="0" fontId="22" fillId="0" borderId="60" xfId="2" applyFont="1" applyBorder="1" applyAlignment="1">
      <alignment horizontal="center" vertical="top" wrapText="1"/>
    </xf>
    <xf numFmtId="0" fontId="22" fillId="0" borderId="61" xfId="2" applyFont="1" applyBorder="1" applyAlignment="1">
      <alignment horizontal="center" vertical="top" wrapText="1"/>
    </xf>
    <xf numFmtId="0" fontId="23" fillId="0" borderId="8" xfId="2" applyFont="1" applyBorder="1" applyAlignment="1">
      <alignment horizontal="left" vertical="center" wrapText="1"/>
    </xf>
    <xf numFmtId="0" fontId="23" fillId="0" borderId="9" xfId="2" applyFont="1" applyBorder="1" applyAlignment="1">
      <alignment horizontal="left" vertical="center" wrapText="1"/>
    </xf>
    <xf numFmtId="0" fontId="23" fillId="0" borderId="33" xfId="2" applyFont="1" applyBorder="1" applyAlignment="1">
      <alignment horizontal="left" vertical="center" wrapText="1"/>
    </xf>
    <xf numFmtId="0" fontId="23" fillId="0" borderId="35" xfId="2" applyFont="1" applyBorder="1" applyAlignment="1">
      <alignment horizontal="left" vertical="center" wrapText="1"/>
    </xf>
    <xf numFmtId="0" fontId="58" fillId="0" borderId="60" xfId="2" applyFont="1" applyBorder="1" applyAlignment="1">
      <alignment horizontal="center" vertical="top" wrapText="1"/>
    </xf>
    <xf numFmtId="0" fontId="59" fillId="0" borderId="61" xfId="2" applyFont="1" applyBorder="1" applyAlignment="1">
      <alignment horizontal="center" vertical="top" wrapText="1"/>
    </xf>
    <xf numFmtId="0" fontId="20" fillId="0" borderId="33" xfId="2" applyFont="1" applyBorder="1" applyAlignment="1">
      <alignment horizontal="center" vertical="center" wrapText="1"/>
    </xf>
    <xf numFmtId="0" fontId="20" fillId="0" borderId="35" xfId="2" applyFont="1" applyBorder="1" applyAlignment="1">
      <alignment horizontal="center" vertical="center" wrapText="1"/>
    </xf>
    <xf numFmtId="0" fontId="33" fillId="0" borderId="1" xfId="0" applyFont="1" applyBorder="1" applyAlignment="1">
      <alignment horizontal="center" vertical="center"/>
    </xf>
    <xf numFmtId="0" fontId="33" fillId="0" borderId="42" xfId="0" applyFont="1" applyBorder="1" applyAlignment="1">
      <alignment horizontal="center" vertical="center"/>
    </xf>
    <xf numFmtId="0" fontId="33" fillId="0" borderId="56" xfId="0" applyFont="1" applyBorder="1" applyAlignment="1">
      <alignment horizontal="center" vertical="center"/>
    </xf>
    <xf numFmtId="0" fontId="33" fillId="0" borderId="39" xfId="0" applyFont="1" applyBorder="1" applyAlignment="1">
      <alignment horizontal="center" vertical="center"/>
    </xf>
    <xf numFmtId="0" fontId="33" fillId="0" borderId="0" xfId="0" applyFont="1" applyAlignment="1">
      <alignment horizontal="right" vertical="center"/>
    </xf>
    <xf numFmtId="0" fontId="33" fillId="0" borderId="36" xfId="0" applyFont="1" applyBorder="1" applyAlignment="1">
      <alignment horizontal="left" vertical="center"/>
    </xf>
    <xf numFmtId="0" fontId="37" fillId="0" borderId="0" xfId="0" applyFont="1" applyAlignment="1">
      <alignment horizontal="center" vertical="center"/>
    </xf>
    <xf numFmtId="0" fontId="32" fillId="0" borderId="0" xfId="0" applyFont="1" applyAlignment="1">
      <alignment horizontal="right" vertical="center"/>
    </xf>
    <xf numFmtId="0" fontId="55" fillId="0" borderId="34" xfId="0" applyFont="1" applyBorder="1" applyAlignment="1">
      <alignment horizontal="left" vertical="center"/>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33" fillId="0" borderId="34" xfId="0" applyFont="1" applyBorder="1" applyAlignment="1">
      <alignment horizontal="left" vertical="center"/>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26" fillId="0" borderId="1"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26" fillId="0" borderId="34" xfId="0" applyFont="1" applyBorder="1" applyAlignment="1">
      <alignment horizontal="left" vertical="center"/>
    </xf>
    <xf numFmtId="0" fontId="26" fillId="0" borderId="0" xfId="0" applyFont="1" applyAlignment="1">
      <alignment horizontal="center" vertical="center"/>
    </xf>
    <xf numFmtId="0" fontId="39" fillId="0" borderId="0" xfId="0" applyFont="1" applyAlignment="1">
      <alignment horizontal="right" vertical="center"/>
    </xf>
    <xf numFmtId="0" fontId="26" fillId="0" borderId="0" xfId="0" applyFont="1" applyAlignment="1">
      <alignment horizontal="left" vertical="center"/>
    </xf>
    <xf numFmtId="0" fontId="31" fillId="0" borderId="0" xfId="0" applyFont="1" applyAlignment="1">
      <alignment horizontal="center" vertical="center"/>
    </xf>
    <xf numFmtId="0" fontId="50" fillId="0" borderId="0" xfId="0" applyFont="1" applyAlignment="1">
      <alignment horizontal="center" vertical="center"/>
    </xf>
    <xf numFmtId="0" fontId="47" fillId="0" borderId="0" xfId="0" applyFont="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34" fillId="0" borderId="0" xfId="0" applyFont="1" applyAlignment="1">
      <alignment horizontal="left" vertical="center"/>
    </xf>
    <xf numFmtId="0" fontId="26" fillId="0" borderId="0" xfId="0" applyFont="1" applyAlignment="1">
      <alignment horizontal="left" vertical="top" wrapText="1"/>
    </xf>
    <xf numFmtId="0" fontId="26" fillId="0" borderId="0" xfId="0" applyFont="1" applyAlignment="1">
      <alignment horizontal="center" vertical="top" wrapText="1"/>
    </xf>
    <xf numFmtId="0" fontId="26" fillId="0" borderId="0" xfId="0" applyNumberFormat="1" applyFont="1" applyAlignment="1">
      <alignment horizontal="left" vertical="top" wrapText="1"/>
    </xf>
    <xf numFmtId="0" fontId="26" fillId="0" borderId="0" xfId="0" applyFont="1" applyAlignment="1">
      <alignment vertical="top"/>
    </xf>
    <xf numFmtId="0" fontId="26"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center" vertical="top"/>
    </xf>
    <xf numFmtId="0" fontId="31" fillId="0" borderId="0" xfId="0" applyFont="1" applyAlignment="1">
      <alignment horizontal="left" vertical="center"/>
    </xf>
    <xf numFmtId="0" fontId="51" fillId="0" borderId="0" xfId="0" applyFont="1" applyAlignment="1">
      <alignment horizontal="center" vertical="center"/>
    </xf>
    <xf numFmtId="0" fontId="54" fillId="0" borderId="0" xfId="0" applyFont="1" applyAlignment="1">
      <alignment horizontal="center" vertical="center"/>
    </xf>
    <xf numFmtId="0" fontId="26" fillId="0" borderId="0" xfId="0" applyFont="1" applyAlignment="1">
      <alignment horizontal="left" vertical="center" wrapText="1"/>
    </xf>
    <xf numFmtId="0" fontId="51" fillId="0" borderId="0" xfId="0" applyFont="1" applyAlignment="1">
      <alignment horizontal="left" vertical="center"/>
    </xf>
    <xf numFmtId="0" fontId="42" fillId="4" borderId="3"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4" borderId="57" xfId="0" applyFont="1" applyFill="1" applyBorder="1" applyAlignment="1">
      <alignment horizontal="center" vertical="center" wrapText="1"/>
    </xf>
    <xf numFmtId="0" fontId="42" fillId="0" borderId="3"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57" fillId="0" borderId="1" xfId="0" applyFont="1" applyFill="1" applyBorder="1" applyAlignment="1">
      <alignment horizontal="center" vertical="center" wrapText="1"/>
    </xf>
    <xf numFmtId="0" fontId="42" fillId="7" borderId="3" xfId="0" applyFont="1" applyFill="1" applyBorder="1" applyAlignment="1">
      <alignment horizontal="left" vertical="center" wrapText="1"/>
    </xf>
    <xf numFmtId="0" fontId="42" fillId="7" borderId="4" xfId="0" applyFont="1" applyFill="1" applyBorder="1" applyAlignment="1">
      <alignment horizontal="left" vertical="center" wrapText="1"/>
    </xf>
    <xf numFmtId="0" fontId="46" fillId="7" borderId="57"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3" fillId="13" borderId="1" xfId="0" applyFont="1" applyFill="1" applyBorder="1" applyAlignment="1">
      <alignment horizontal="center" vertical="center" wrapText="1"/>
    </xf>
    <xf numFmtId="0" fontId="44" fillId="13" borderId="8" xfId="0" applyFont="1" applyFill="1" applyBorder="1" applyAlignment="1">
      <alignment horizontal="center" vertical="center" wrapText="1"/>
    </xf>
    <xf numFmtId="0" fontId="44" fillId="13" borderId="9" xfId="0" applyFont="1" applyFill="1" applyBorder="1" applyAlignment="1">
      <alignment horizontal="center" vertical="center" wrapText="1"/>
    </xf>
    <xf numFmtId="0" fontId="44" fillId="13" borderId="21" xfId="0" applyFont="1" applyFill="1" applyBorder="1" applyAlignment="1">
      <alignment horizontal="center" vertical="center" wrapText="1"/>
    </xf>
    <xf numFmtId="0" fontId="44" fillId="13" borderId="22" xfId="0" applyFont="1" applyFill="1" applyBorder="1" applyAlignment="1">
      <alignment horizontal="center" vertical="center" wrapText="1"/>
    </xf>
    <xf numFmtId="0" fontId="44" fillId="13" borderId="33" xfId="0" applyFont="1" applyFill="1" applyBorder="1" applyAlignment="1">
      <alignment horizontal="center" vertical="center" wrapText="1"/>
    </xf>
    <xf numFmtId="0" fontId="44" fillId="13" borderId="35" xfId="0" applyFont="1" applyFill="1" applyBorder="1" applyAlignment="1">
      <alignment horizontal="center" vertical="center" wrapText="1"/>
    </xf>
    <xf numFmtId="0" fontId="42" fillId="7" borderId="1" xfId="0" applyFont="1" applyFill="1" applyBorder="1" applyAlignment="1">
      <alignment horizontal="left" vertical="center" wrapText="1"/>
    </xf>
    <xf numFmtId="0" fontId="41" fillId="12" borderId="39" xfId="0" applyFont="1" applyFill="1" applyBorder="1" applyAlignment="1">
      <alignment horizontal="center" vertical="center"/>
    </xf>
    <xf numFmtId="0" fontId="41" fillId="12" borderId="1" xfId="0" applyFont="1" applyFill="1" applyBorder="1" applyAlignment="1">
      <alignment horizontal="center" vertical="center"/>
    </xf>
    <xf numFmtId="0" fontId="56"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12" borderId="42" xfId="0" applyFont="1" applyFill="1" applyBorder="1" applyAlignment="1">
      <alignment horizontal="center" vertical="center"/>
    </xf>
    <xf numFmtId="0" fontId="41" fillId="12" borderId="33" xfId="0" applyFont="1" applyFill="1" applyBorder="1" applyAlignment="1">
      <alignment horizontal="center" vertical="center"/>
    </xf>
    <xf numFmtId="0" fontId="41" fillId="12" borderId="34" xfId="0" applyFont="1" applyFill="1" applyBorder="1" applyAlignment="1">
      <alignment horizontal="center" vertical="center"/>
    </xf>
    <xf numFmtId="0" fontId="41" fillId="12" borderId="35" xfId="0" applyFont="1" applyFill="1" applyBorder="1" applyAlignment="1">
      <alignment horizontal="center" vertical="center"/>
    </xf>
    <xf numFmtId="0" fontId="40" fillId="0" borderId="0" xfId="0" applyFont="1" applyAlignment="1">
      <alignment horizontal="center" vertical="center"/>
    </xf>
    <xf numFmtId="58" fontId="40" fillId="0" borderId="0" xfId="0" applyNumberFormat="1" applyFont="1" applyAlignment="1">
      <alignment horizontal="right" vertical="center"/>
    </xf>
    <xf numFmtId="0" fontId="40" fillId="0" borderId="0" xfId="0" applyFont="1" applyAlignment="1">
      <alignment horizontal="right" vertical="center"/>
    </xf>
    <xf numFmtId="0" fontId="41" fillId="12" borderId="8" xfId="0" applyFont="1" applyFill="1" applyBorder="1" applyAlignment="1">
      <alignment horizontal="center" vertical="center"/>
    </xf>
    <xf numFmtId="0" fontId="41" fillId="12" borderId="36" xfId="0" applyFont="1" applyFill="1" applyBorder="1" applyAlignment="1">
      <alignment horizontal="center" vertical="center"/>
    </xf>
    <xf numFmtId="0" fontId="41" fillId="12" borderId="9" xfId="0" applyFont="1" applyFill="1" applyBorder="1" applyAlignment="1">
      <alignment horizontal="center" vertical="center"/>
    </xf>
    <xf numFmtId="0" fontId="31" fillId="0" borderId="0" xfId="0" applyFont="1" applyAlignment="1" applyProtection="1">
      <alignment horizontal="left" vertical="center"/>
      <protection locked="0"/>
    </xf>
    <xf numFmtId="38" fontId="31" fillId="0" borderId="0" xfId="1" applyFont="1" applyAlignment="1" applyProtection="1">
      <alignment horizontal="center" vertical="center"/>
    </xf>
    <xf numFmtId="38" fontId="31" fillId="0" borderId="0" xfId="1" applyFont="1" applyProtection="1">
      <alignment vertical="center"/>
      <protection locked="0"/>
    </xf>
    <xf numFmtId="0" fontId="31" fillId="0" borderId="0" xfId="0" applyFont="1" applyBorder="1" applyAlignment="1" applyProtection="1">
      <alignment horizontal="left" vertical="top" wrapText="1"/>
      <protection locked="0"/>
    </xf>
    <xf numFmtId="0" fontId="31" fillId="0" borderId="0" xfId="0" applyFont="1" applyBorder="1" applyAlignment="1" applyProtection="1">
      <alignment horizontal="left" vertical="center"/>
      <protection locked="0"/>
    </xf>
    <xf numFmtId="0" fontId="31" fillId="0" borderId="2" xfId="0" applyFont="1" applyBorder="1" applyAlignment="1" applyProtection="1">
      <alignment horizontal="center" vertical="center" wrapText="1" shrinkToFit="1"/>
      <protection locked="0"/>
    </xf>
    <xf numFmtId="0" fontId="31" fillId="0" borderId="3" xfId="0" applyFont="1" applyBorder="1" applyAlignment="1" applyProtection="1">
      <alignment horizontal="center" vertical="center" wrapText="1" shrinkToFit="1"/>
      <protection locked="0"/>
    </xf>
    <xf numFmtId="0" fontId="31" fillId="0" borderId="4" xfId="0" applyFont="1" applyBorder="1" applyAlignment="1" applyProtection="1">
      <alignment horizontal="center" vertical="center" wrapText="1" shrinkToFit="1"/>
      <protection locked="0"/>
    </xf>
    <xf numFmtId="0" fontId="31" fillId="0" borderId="3" xfId="0" applyFont="1" applyBorder="1" applyAlignment="1" applyProtection="1">
      <alignment horizontal="center" vertical="center" shrinkToFit="1"/>
      <protection locked="0"/>
    </xf>
    <xf numFmtId="38" fontId="31" fillId="0" borderId="3" xfId="1" applyFont="1" applyFill="1" applyBorder="1" applyAlignment="1" applyProtection="1">
      <alignment horizontal="center" vertical="center" wrapText="1"/>
      <protection locked="0"/>
    </xf>
    <xf numFmtId="38" fontId="31" fillId="0" borderId="4" xfId="1" applyFont="1" applyFill="1" applyBorder="1" applyAlignment="1" applyProtection="1">
      <alignment horizontal="center" vertical="center" wrapText="1"/>
      <protection locked="0"/>
    </xf>
    <xf numFmtId="178" fontId="54" fillId="0" borderId="10" xfId="0" applyNumberFormat="1" applyFont="1" applyFill="1" applyBorder="1" applyAlignment="1" applyProtection="1">
      <alignment horizontal="right" vertical="center" wrapText="1"/>
      <protection locked="0"/>
    </xf>
    <xf numFmtId="178" fontId="54" fillId="0" borderId="11" xfId="0" applyNumberFormat="1" applyFont="1" applyFill="1" applyBorder="1" applyAlignment="1" applyProtection="1">
      <alignment horizontal="right" vertical="center" wrapText="1"/>
      <protection locked="0"/>
    </xf>
    <xf numFmtId="180" fontId="54" fillId="0" borderId="10" xfId="0" applyNumberFormat="1" applyFont="1" applyFill="1" applyBorder="1" applyAlignment="1" applyProtection="1">
      <alignment horizontal="right" vertical="center" wrapText="1"/>
      <protection locked="0"/>
    </xf>
    <xf numFmtId="180" fontId="54" fillId="0" borderId="11" xfId="0" applyNumberFormat="1" applyFont="1" applyFill="1" applyBorder="1" applyAlignment="1" applyProtection="1">
      <alignment horizontal="right" vertical="center" wrapText="1"/>
      <protection locked="0"/>
    </xf>
    <xf numFmtId="1" fontId="54" fillId="0" borderId="10" xfId="0" applyNumberFormat="1" applyFont="1" applyFill="1" applyBorder="1" applyAlignment="1" applyProtection="1">
      <alignment horizontal="right" vertical="center" wrapText="1"/>
      <protection locked="0"/>
    </xf>
    <xf numFmtId="1" fontId="54" fillId="0" borderId="11" xfId="0" applyNumberFormat="1" applyFont="1" applyFill="1" applyBorder="1" applyAlignment="1" applyProtection="1">
      <alignment horizontal="right" vertical="center" wrapText="1"/>
      <protection locked="0"/>
    </xf>
    <xf numFmtId="176" fontId="54" fillId="0" borderId="16" xfId="0" applyNumberFormat="1" applyFont="1" applyFill="1" applyBorder="1" applyAlignment="1" applyProtection="1">
      <alignment horizontal="right" vertical="center" wrapText="1"/>
      <protection locked="0"/>
    </xf>
    <xf numFmtId="176" fontId="54" fillId="0" borderId="17" xfId="0" applyNumberFormat="1" applyFont="1" applyFill="1" applyBorder="1" applyAlignment="1" applyProtection="1">
      <alignment horizontal="right" vertical="center" wrapText="1"/>
      <protection locked="0"/>
    </xf>
    <xf numFmtId="176" fontId="54" fillId="0" borderId="12" xfId="0" applyNumberFormat="1" applyFont="1" applyFill="1" applyBorder="1" applyAlignment="1" applyProtection="1">
      <alignment horizontal="right" vertical="center" wrapText="1"/>
      <protection locked="0"/>
    </xf>
    <xf numFmtId="176" fontId="54" fillId="0" borderId="14" xfId="0" applyNumberFormat="1" applyFont="1" applyFill="1" applyBorder="1" applyAlignment="1" applyProtection="1">
      <alignment horizontal="right" vertical="center" wrapText="1"/>
      <protection locked="0"/>
    </xf>
    <xf numFmtId="176" fontId="54" fillId="0" borderId="24" xfId="0" applyNumberFormat="1" applyFont="1" applyFill="1" applyBorder="1" applyAlignment="1" applyProtection="1">
      <alignment horizontal="right" vertical="center" wrapText="1"/>
      <protection locked="0"/>
    </xf>
    <xf numFmtId="176" fontId="54" fillId="0" borderId="26" xfId="0" applyNumberFormat="1" applyFont="1" applyFill="1" applyBorder="1" applyAlignment="1" applyProtection="1">
      <alignment horizontal="right" vertical="center" wrapText="1"/>
      <protection locked="0"/>
    </xf>
    <xf numFmtId="178" fontId="54" fillId="0" borderId="30" xfId="0" applyNumberFormat="1" applyFont="1" applyFill="1" applyBorder="1" applyAlignment="1" applyProtection="1">
      <alignment horizontal="right" vertical="center" wrapText="1"/>
      <protection locked="0"/>
    </xf>
    <xf numFmtId="178" fontId="54" fillId="0" borderId="32" xfId="0" applyNumberFormat="1" applyFont="1" applyFill="1" applyBorder="1" applyAlignment="1" applyProtection="1">
      <alignment horizontal="right" vertical="center" wrapText="1"/>
      <protection locked="0"/>
    </xf>
    <xf numFmtId="178" fontId="54" fillId="0" borderId="33" xfId="0" applyNumberFormat="1" applyFont="1" applyFill="1" applyBorder="1" applyAlignment="1" applyProtection="1">
      <alignment horizontal="right" vertical="center" wrapText="1"/>
      <protection locked="0"/>
    </xf>
    <xf numFmtId="178" fontId="54" fillId="0" borderId="35" xfId="0" applyNumberFormat="1" applyFont="1" applyFill="1" applyBorder="1" applyAlignment="1" applyProtection="1">
      <alignment horizontal="right" vertical="center" wrapText="1"/>
      <protection locked="0"/>
    </xf>
    <xf numFmtId="0" fontId="31" fillId="0" borderId="0" xfId="0" applyFont="1" applyAlignment="1" applyProtection="1">
      <alignment horizontal="center" vertical="center"/>
      <protection locked="0"/>
    </xf>
    <xf numFmtId="49" fontId="31" fillId="0" borderId="0" xfId="0" quotePrefix="1" applyNumberFormat="1" applyFont="1" applyAlignment="1" applyProtection="1">
      <alignment horizontal="center" vertical="center"/>
      <protection locked="0"/>
    </xf>
    <xf numFmtId="38" fontId="31" fillId="0" borderId="0" xfId="1" applyFont="1" applyAlignment="1" applyProtection="1">
      <alignment horizontal="center" vertical="center"/>
      <protection locked="0"/>
    </xf>
    <xf numFmtId="0" fontId="26" fillId="0" borderId="0" xfId="0" applyFont="1" applyAlignment="1">
      <alignment vertical="center"/>
    </xf>
  </cellXfs>
  <cellStyles count="3">
    <cellStyle name="桁区切り" xfId="1" builtinId="6"/>
    <cellStyle name="標準" xfId="0" builtinId="0"/>
    <cellStyle name="標準 5" xfId="2"/>
  </cellStyles>
  <dxfs count="8">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9</xdr:col>
      <xdr:colOff>35719</xdr:colOff>
      <xdr:row>48</xdr:row>
      <xdr:rowOff>142874</xdr:rowOff>
    </xdr:from>
    <xdr:to>
      <xdr:col>12</xdr:col>
      <xdr:colOff>500062</xdr:colOff>
      <xdr:row>48</xdr:row>
      <xdr:rowOff>142875</xdr:rowOff>
    </xdr:to>
    <xdr:cxnSp macro="">
      <xdr:nvCxnSpPr>
        <xdr:cNvPr id="5" name="直線矢印コネクタ 4"/>
        <xdr:cNvCxnSpPr/>
      </xdr:nvCxnSpPr>
      <xdr:spPr>
        <a:xfrm>
          <a:off x="4857750" y="14073187"/>
          <a:ext cx="2000250" cy="1"/>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130967</xdr:colOff>
      <xdr:row>46</xdr:row>
      <xdr:rowOff>71438</xdr:rowOff>
    </xdr:from>
    <xdr:to>
      <xdr:col>12</xdr:col>
      <xdr:colOff>446133</xdr:colOff>
      <xdr:row>47</xdr:row>
      <xdr:rowOff>173272</xdr:rowOff>
    </xdr:to>
    <xdr:sp macro="" textlink="">
      <xdr:nvSpPr>
        <xdr:cNvPr id="11" name="Text Box 2"/>
        <xdr:cNvSpPr txBox="1">
          <a:spLocks noChangeArrowheads="1"/>
        </xdr:cNvSpPr>
      </xdr:nvSpPr>
      <xdr:spPr bwMode="auto">
        <a:xfrm>
          <a:off x="4441030" y="13454063"/>
          <a:ext cx="2363041" cy="35186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ＭＳ 明朝"/>
              <a:ea typeface="ＭＳ 明朝"/>
            </a:rPr>
            <a:t>推進会議、現地調査、モニタリング</a:t>
          </a:r>
        </a:p>
      </xdr:txBody>
    </xdr:sp>
    <xdr:clientData/>
  </xdr:twoCellAnchor>
  <xdr:twoCellAnchor>
    <xdr:from>
      <xdr:col>9</xdr:col>
      <xdr:colOff>0</xdr:colOff>
      <xdr:row>49</xdr:row>
      <xdr:rowOff>0</xdr:rowOff>
    </xdr:from>
    <xdr:to>
      <xdr:col>12</xdr:col>
      <xdr:colOff>500062</xdr:colOff>
      <xdr:row>50</xdr:row>
      <xdr:rowOff>42302</xdr:rowOff>
    </xdr:to>
    <xdr:sp macro="" textlink="">
      <xdr:nvSpPr>
        <xdr:cNvPr id="12" name="Text Box 2"/>
        <xdr:cNvSpPr txBox="1">
          <a:spLocks noChangeArrowheads="1"/>
        </xdr:cNvSpPr>
      </xdr:nvSpPr>
      <xdr:spPr bwMode="auto">
        <a:xfrm>
          <a:off x="4822031" y="14192250"/>
          <a:ext cx="2035969" cy="35186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ＭＳ 明朝"/>
              <a:ea typeface="ＭＳ 明朝"/>
            </a:rPr>
            <a:t>雑草木の刈払い、枯損木の除伐</a:t>
          </a:r>
        </a:p>
      </xdr:txBody>
    </xdr:sp>
    <xdr:clientData/>
  </xdr:twoCellAnchor>
  <xdr:twoCellAnchor>
    <xdr:from>
      <xdr:col>9</xdr:col>
      <xdr:colOff>238125</xdr:colOff>
      <xdr:row>53</xdr:row>
      <xdr:rowOff>23812</xdr:rowOff>
    </xdr:from>
    <xdr:to>
      <xdr:col>12</xdr:col>
      <xdr:colOff>380999</xdr:colOff>
      <xdr:row>54</xdr:row>
      <xdr:rowOff>66115</xdr:rowOff>
    </xdr:to>
    <xdr:sp macro="" textlink="">
      <xdr:nvSpPr>
        <xdr:cNvPr id="14" name="Text Box 2"/>
        <xdr:cNvSpPr txBox="1">
          <a:spLocks noChangeArrowheads="1"/>
        </xdr:cNvSpPr>
      </xdr:nvSpPr>
      <xdr:spPr bwMode="auto">
        <a:xfrm>
          <a:off x="5060156" y="15442406"/>
          <a:ext cx="1678781" cy="35186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ＭＳ 明朝"/>
              <a:ea typeface="ＭＳ 明朝"/>
            </a:rPr>
            <a:t>枯れ竹の除去、竹林整備</a:t>
          </a:r>
        </a:p>
      </xdr:txBody>
    </xdr:sp>
    <xdr:clientData/>
  </xdr:twoCellAnchor>
  <xdr:twoCellAnchor>
    <xdr:from>
      <xdr:col>9</xdr:col>
      <xdr:colOff>23812</xdr:colOff>
      <xdr:row>52</xdr:row>
      <xdr:rowOff>166687</xdr:rowOff>
    </xdr:from>
    <xdr:to>
      <xdr:col>12</xdr:col>
      <xdr:colOff>488155</xdr:colOff>
      <xdr:row>52</xdr:row>
      <xdr:rowOff>166688</xdr:rowOff>
    </xdr:to>
    <xdr:cxnSp macro="">
      <xdr:nvCxnSpPr>
        <xdr:cNvPr id="15" name="直線矢印コネクタ 14"/>
        <xdr:cNvCxnSpPr/>
      </xdr:nvCxnSpPr>
      <xdr:spPr>
        <a:xfrm>
          <a:off x="4845843" y="15251906"/>
          <a:ext cx="2000250" cy="1"/>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45</xdr:row>
      <xdr:rowOff>178593</xdr:rowOff>
    </xdr:from>
    <xdr:to>
      <xdr:col>12</xdr:col>
      <xdr:colOff>476249</xdr:colOff>
      <xdr:row>45</xdr:row>
      <xdr:rowOff>178594</xdr:rowOff>
    </xdr:to>
    <xdr:cxnSp macro="">
      <xdr:nvCxnSpPr>
        <xdr:cNvPr id="16" name="直線矢印コネクタ 15"/>
        <xdr:cNvCxnSpPr/>
      </xdr:nvCxnSpPr>
      <xdr:spPr>
        <a:xfrm>
          <a:off x="4333875" y="13251656"/>
          <a:ext cx="2500312" cy="1"/>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61</xdr:row>
      <xdr:rowOff>154780</xdr:rowOff>
    </xdr:from>
    <xdr:to>
      <xdr:col>12</xdr:col>
      <xdr:colOff>492079</xdr:colOff>
      <xdr:row>61</xdr:row>
      <xdr:rowOff>154783</xdr:rowOff>
    </xdr:to>
    <xdr:cxnSp macro="">
      <xdr:nvCxnSpPr>
        <xdr:cNvPr id="19" name="直線矢印コネクタ 18"/>
        <xdr:cNvCxnSpPr/>
      </xdr:nvCxnSpPr>
      <xdr:spPr>
        <a:xfrm flipV="1">
          <a:off x="4321969" y="17930811"/>
          <a:ext cx="2528048" cy="3"/>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64</xdr:row>
      <xdr:rowOff>190500</xdr:rowOff>
    </xdr:from>
    <xdr:to>
      <xdr:col>9</xdr:col>
      <xdr:colOff>0</xdr:colOff>
      <xdr:row>64</xdr:row>
      <xdr:rowOff>190501</xdr:rowOff>
    </xdr:to>
    <xdr:cxnSp macro="">
      <xdr:nvCxnSpPr>
        <xdr:cNvPr id="20" name="直線矢印コネクタ 19"/>
        <xdr:cNvCxnSpPr/>
      </xdr:nvCxnSpPr>
      <xdr:spPr>
        <a:xfrm flipV="1">
          <a:off x="4321969" y="18811875"/>
          <a:ext cx="500062" cy="1"/>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285751</xdr:colOff>
      <xdr:row>65</xdr:row>
      <xdr:rowOff>11906</xdr:rowOff>
    </xdr:from>
    <xdr:to>
      <xdr:col>10</xdr:col>
      <xdr:colOff>440532</xdr:colOff>
      <xdr:row>65</xdr:row>
      <xdr:rowOff>360409</xdr:rowOff>
    </xdr:to>
    <xdr:sp macro="" textlink="">
      <xdr:nvSpPr>
        <xdr:cNvPr id="22" name="Text Box 2"/>
        <xdr:cNvSpPr txBox="1">
          <a:spLocks noChangeArrowheads="1"/>
        </xdr:cNvSpPr>
      </xdr:nvSpPr>
      <xdr:spPr bwMode="auto">
        <a:xfrm>
          <a:off x="3571876" y="19014281"/>
          <a:ext cx="2202656" cy="34850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ＭＳ 明朝"/>
              <a:ea typeface="ＭＳ 明朝"/>
            </a:rPr>
            <a:t>チェーンソー</a:t>
          </a:r>
          <a:r>
            <a:rPr lang="en-US" altLang="ja-JP" sz="1000" b="0" i="0" u="none" strike="noStrike" baseline="0">
              <a:solidFill>
                <a:srgbClr val="FF0000"/>
              </a:solidFill>
              <a:latin typeface="ＭＳ 明朝"/>
              <a:ea typeface="ＭＳ 明朝"/>
            </a:rPr>
            <a:t>2</a:t>
          </a:r>
          <a:r>
            <a:rPr lang="ja-JP" altLang="en-US" sz="1000" b="0" i="0" u="none" strike="noStrike" baseline="0">
              <a:solidFill>
                <a:srgbClr val="FF0000"/>
              </a:solidFill>
              <a:latin typeface="ＭＳ 明朝"/>
              <a:ea typeface="ＭＳ 明朝"/>
            </a:rPr>
            <a:t>台、刈払機</a:t>
          </a:r>
          <a:r>
            <a:rPr lang="en-US" altLang="ja-JP" sz="1000" b="0" i="0" u="none" strike="noStrike" baseline="0">
              <a:solidFill>
                <a:srgbClr val="FF0000"/>
              </a:solidFill>
              <a:latin typeface="ＭＳ 明朝"/>
              <a:ea typeface="ＭＳ 明朝"/>
            </a:rPr>
            <a:t>1</a:t>
          </a:r>
          <a:r>
            <a:rPr lang="ja-JP" altLang="en-US" sz="1000" b="0" i="0" u="none" strike="noStrike" baseline="0">
              <a:solidFill>
                <a:srgbClr val="FF0000"/>
              </a:solidFill>
              <a:latin typeface="ＭＳ 明朝"/>
              <a:ea typeface="ＭＳ 明朝"/>
            </a:rPr>
            <a:t>台購入</a:t>
          </a:r>
        </a:p>
      </xdr:txBody>
    </xdr:sp>
    <xdr:clientData/>
  </xdr:twoCellAnchor>
  <xdr:twoCellAnchor>
    <xdr:from>
      <xdr:col>3</xdr:col>
      <xdr:colOff>392906</xdr:colOff>
      <xdr:row>62</xdr:row>
      <xdr:rowOff>11906</xdr:rowOff>
    </xdr:from>
    <xdr:to>
      <xdr:col>14</xdr:col>
      <xdr:colOff>309562</xdr:colOff>
      <xdr:row>63</xdr:row>
      <xdr:rowOff>89927</xdr:rowOff>
    </xdr:to>
    <xdr:sp macro="" textlink="">
      <xdr:nvSpPr>
        <xdr:cNvPr id="23" name="Text Box 2"/>
        <xdr:cNvSpPr txBox="1">
          <a:spLocks noChangeArrowheads="1"/>
        </xdr:cNvSpPr>
      </xdr:nvSpPr>
      <xdr:spPr bwMode="auto">
        <a:xfrm>
          <a:off x="2143125" y="18121312"/>
          <a:ext cx="5548312" cy="35186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00" b="0" i="0" u="none" strike="noStrike" baseline="0">
              <a:solidFill>
                <a:srgbClr val="FF0000"/>
              </a:solidFill>
              <a:latin typeface="ＭＳ 明朝"/>
              <a:ea typeface="ＭＳ 明朝"/>
            </a:rPr>
            <a:t>事前打合せ、連絡調整、事前準備、林業体験（雑草木の刈払い・除伐、竹林整備等）意見交換</a:t>
          </a:r>
          <a:endParaRPr lang="en-US" altLang="ja-JP" sz="1000" b="0" i="0" u="none" strike="noStrike" baseline="0">
            <a:solidFill>
              <a:srgbClr val="FF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10</xdr:row>
      <xdr:rowOff>19050</xdr:rowOff>
    </xdr:from>
    <xdr:to>
      <xdr:col>9</xdr:col>
      <xdr:colOff>2705100</xdr:colOff>
      <xdr:row>14</xdr:row>
      <xdr:rowOff>0</xdr:rowOff>
    </xdr:to>
    <xdr:cxnSp macro="">
      <xdr:nvCxnSpPr>
        <xdr:cNvPr id="2" name="直線コネクタ 1">
          <a:extLst>
            <a:ext uri="{FF2B5EF4-FFF2-40B4-BE49-F238E27FC236}">
              <a16:creationId xmlns="" xmlns:a16="http://schemas.microsoft.com/office/drawing/2014/main" id="{55C0FAFF-4DCD-4EA2-A348-164B996169BC}"/>
            </a:ext>
          </a:extLst>
        </xdr:cNvPr>
        <xdr:cNvCxnSpPr/>
      </xdr:nvCxnSpPr>
      <xdr:spPr>
        <a:xfrm>
          <a:off x="6172200" y="1733550"/>
          <a:ext cx="685800" cy="6667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111125</xdr:colOff>
      <xdr:row>5</xdr:row>
      <xdr:rowOff>381000</xdr:rowOff>
    </xdr:from>
    <xdr:to>
      <xdr:col>8</xdr:col>
      <xdr:colOff>260985</xdr:colOff>
      <xdr:row>7</xdr:row>
      <xdr:rowOff>226060</xdr:rowOff>
    </xdr:to>
    <xdr:sp macro="" textlink="">
      <xdr:nvSpPr>
        <xdr:cNvPr id="2" name="円/楕円 1"/>
        <xdr:cNvSpPr/>
      </xdr:nvSpPr>
      <xdr:spPr>
        <a:xfrm>
          <a:off x="4206875" y="1730375"/>
          <a:ext cx="1467485" cy="48006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95250</xdr:colOff>
      <xdr:row>8</xdr:row>
      <xdr:rowOff>31750</xdr:rowOff>
    </xdr:from>
    <xdr:to>
      <xdr:col>6</xdr:col>
      <xdr:colOff>428625</xdr:colOff>
      <xdr:row>8</xdr:row>
      <xdr:rowOff>333375</xdr:rowOff>
    </xdr:to>
    <xdr:sp macro="" textlink="">
      <xdr:nvSpPr>
        <xdr:cNvPr id="3" name="円/楕円 2"/>
        <xdr:cNvSpPr/>
      </xdr:nvSpPr>
      <xdr:spPr>
        <a:xfrm>
          <a:off x="4191000" y="2254250"/>
          <a:ext cx="333375" cy="3016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topLeftCell="A7" zoomScaleNormal="100" zoomScaleSheetLayoutView="100" workbookViewId="0">
      <selection activeCell="H13" sqref="H13:I17"/>
    </sheetView>
  </sheetViews>
  <sheetFormatPr defaultRowHeight="18.75" x14ac:dyDescent="0.4"/>
  <cols>
    <col min="1" max="1" width="10.625" style="137" customWidth="1"/>
    <col min="2" max="2" width="10.5" style="137" bestFit="1" customWidth="1"/>
    <col min="3" max="5" width="9" style="137"/>
    <col min="6" max="6" width="8.75" style="137" customWidth="1"/>
    <col min="7" max="7" width="8.625" style="137" customWidth="1"/>
    <col min="8" max="8" width="8.5" style="137" bestFit="1" customWidth="1"/>
    <col min="9" max="9" width="8.625" style="137" customWidth="1"/>
  </cols>
  <sheetData>
    <row r="1" spans="1:9" x14ac:dyDescent="0.4">
      <c r="A1" s="170" t="s">
        <v>255</v>
      </c>
      <c r="B1" s="170"/>
      <c r="C1" s="170"/>
      <c r="D1" s="170"/>
      <c r="E1" s="170"/>
      <c r="F1" s="170"/>
      <c r="G1" s="170"/>
      <c r="H1" s="170"/>
      <c r="I1" s="170"/>
    </row>
    <row r="2" spans="1:9" x14ac:dyDescent="0.4">
      <c r="I2" s="114" t="s">
        <v>256</v>
      </c>
    </row>
    <row r="4" spans="1:9" x14ac:dyDescent="0.4">
      <c r="A4" s="116" t="s">
        <v>257</v>
      </c>
      <c r="B4" s="178" t="s">
        <v>404</v>
      </c>
      <c r="C4" s="179"/>
      <c r="D4" s="179"/>
      <c r="E4" s="179"/>
      <c r="F4" s="179"/>
      <c r="G4" s="179"/>
      <c r="H4" s="179"/>
      <c r="I4" s="180"/>
    </row>
    <row r="5" spans="1:9" ht="30" customHeight="1" x14ac:dyDescent="0.4">
      <c r="A5" s="129" t="s">
        <v>258</v>
      </c>
      <c r="B5" s="181" t="s">
        <v>405</v>
      </c>
      <c r="C5" s="182"/>
      <c r="D5" s="182"/>
      <c r="E5" s="182"/>
      <c r="F5" s="182"/>
      <c r="G5" s="182"/>
      <c r="H5" s="182"/>
      <c r="I5" s="183"/>
    </row>
    <row r="6" spans="1:9" ht="18.75" customHeight="1" x14ac:dyDescent="0.4">
      <c r="A6" s="162" t="s">
        <v>257</v>
      </c>
      <c r="B6" s="189" t="s">
        <v>395</v>
      </c>
      <c r="C6" s="190"/>
      <c r="D6" s="190"/>
      <c r="E6" s="190"/>
      <c r="F6" s="190"/>
      <c r="G6" s="191"/>
      <c r="H6" s="171" t="s">
        <v>260</v>
      </c>
      <c r="I6" s="172" t="s">
        <v>420</v>
      </c>
    </row>
    <row r="7" spans="1:9" x14ac:dyDescent="0.4">
      <c r="A7" s="163"/>
      <c r="B7" s="164" t="s">
        <v>407</v>
      </c>
      <c r="C7" s="165"/>
      <c r="D7" s="165"/>
      <c r="E7" s="165"/>
      <c r="F7" s="165"/>
      <c r="G7" s="166"/>
      <c r="H7" s="171"/>
      <c r="I7" s="172"/>
    </row>
    <row r="8" spans="1:9" ht="30" customHeight="1" x14ac:dyDescent="0.4">
      <c r="A8" s="132" t="s">
        <v>259</v>
      </c>
      <c r="B8" s="167" t="s">
        <v>406</v>
      </c>
      <c r="C8" s="168"/>
      <c r="D8" s="168"/>
      <c r="E8" s="168"/>
      <c r="F8" s="168"/>
      <c r="G8" s="169"/>
      <c r="H8" s="171"/>
      <c r="I8" s="172"/>
    </row>
    <row r="9" spans="1:9" x14ac:dyDescent="0.4">
      <c r="A9" s="173" t="s">
        <v>261</v>
      </c>
      <c r="B9" s="142" t="s">
        <v>262</v>
      </c>
      <c r="C9" s="184" t="s">
        <v>408</v>
      </c>
      <c r="D9" s="184"/>
      <c r="E9" s="184"/>
      <c r="F9" s="184"/>
      <c r="G9" s="184"/>
      <c r="H9" s="184"/>
      <c r="I9" s="185"/>
    </row>
    <row r="10" spans="1:9" ht="30" customHeight="1" x14ac:dyDescent="0.4">
      <c r="A10" s="174"/>
      <c r="B10" s="186" t="s">
        <v>409</v>
      </c>
      <c r="C10" s="187"/>
      <c r="D10" s="187"/>
      <c r="E10" s="187"/>
      <c r="F10" s="187"/>
      <c r="G10" s="187"/>
      <c r="H10" s="187"/>
      <c r="I10" s="188"/>
    </row>
    <row r="11" spans="1:9" ht="24.95" customHeight="1" x14ac:dyDescent="0.4">
      <c r="A11" s="115" t="s">
        <v>263</v>
      </c>
      <c r="B11" s="138" t="s">
        <v>264</v>
      </c>
      <c r="C11" s="160" t="s">
        <v>411</v>
      </c>
      <c r="D11" s="160"/>
      <c r="E11" s="161"/>
      <c r="F11" s="138" t="s">
        <v>265</v>
      </c>
      <c r="G11" s="160" t="s">
        <v>410</v>
      </c>
      <c r="H11" s="160"/>
      <c r="I11" s="161"/>
    </row>
    <row r="12" spans="1:9" x14ac:dyDescent="0.4">
      <c r="A12" s="116" t="s">
        <v>257</v>
      </c>
      <c r="B12" s="164" t="s">
        <v>413</v>
      </c>
      <c r="C12" s="165"/>
      <c r="D12" s="165"/>
      <c r="E12" s="165"/>
      <c r="F12" s="165"/>
      <c r="G12" s="166"/>
      <c r="H12" s="192" t="s">
        <v>267</v>
      </c>
      <c r="I12" s="193"/>
    </row>
    <row r="13" spans="1:9" ht="30" customHeight="1" x14ac:dyDescent="0.4">
      <c r="A13" s="129" t="s">
        <v>266</v>
      </c>
      <c r="B13" s="167" t="s">
        <v>412</v>
      </c>
      <c r="C13" s="168"/>
      <c r="D13" s="168"/>
      <c r="E13" s="168"/>
      <c r="F13" s="168"/>
      <c r="G13" s="169"/>
      <c r="H13" s="194" t="s">
        <v>414</v>
      </c>
      <c r="I13" s="195"/>
    </row>
    <row r="14" spans="1:9" ht="24.95" customHeight="1" x14ac:dyDescent="0.4">
      <c r="A14" s="173" t="s">
        <v>263</v>
      </c>
      <c r="B14" s="138" t="s">
        <v>264</v>
      </c>
      <c r="C14" s="160" t="s">
        <v>415</v>
      </c>
      <c r="D14" s="160"/>
      <c r="E14" s="160"/>
      <c r="F14" s="160"/>
      <c r="G14" s="161"/>
      <c r="H14" s="194"/>
      <c r="I14" s="195"/>
    </row>
    <row r="15" spans="1:9" ht="24.95" customHeight="1" x14ac:dyDescent="0.4">
      <c r="A15" s="174"/>
      <c r="B15" s="138" t="s">
        <v>265</v>
      </c>
      <c r="C15" s="160" t="s">
        <v>416</v>
      </c>
      <c r="D15" s="160"/>
      <c r="E15" s="160"/>
      <c r="F15" s="160"/>
      <c r="G15" s="161"/>
      <c r="H15" s="194"/>
      <c r="I15" s="195"/>
    </row>
    <row r="16" spans="1:9" ht="24.95" customHeight="1" x14ac:dyDescent="0.4">
      <c r="A16" s="174"/>
      <c r="B16" s="138" t="s">
        <v>396</v>
      </c>
      <c r="C16" s="160" t="s">
        <v>417</v>
      </c>
      <c r="D16" s="160"/>
      <c r="E16" s="160"/>
      <c r="F16" s="160"/>
      <c r="G16" s="161"/>
      <c r="H16" s="194"/>
      <c r="I16" s="195"/>
    </row>
    <row r="17" spans="1:9" ht="24.95" customHeight="1" x14ac:dyDescent="0.4">
      <c r="A17" s="174"/>
      <c r="B17" s="138" t="s">
        <v>268</v>
      </c>
      <c r="C17" s="176" t="s">
        <v>418</v>
      </c>
      <c r="D17" s="176"/>
      <c r="E17" s="176"/>
      <c r="F17" s="176"/>
      <c r="G17" s="177"/>
      <c r="H17" s="167"/>
      <c r="I17" s="169"/>
    </row>
    <row r="18" spans="1:9" ht="33" customHeight="1" x14ac:dyDescent="0.4">
      <c r="A18" s="130" t="s">
        <v>269</v>
      </c>
      <c r="B18" s="175" t="s">
        <v>419</v>
      </c>
      <c r="C18" s="175"/>
      <c r="D18" s="175"/>
      <c r="E18" s="175"/>
      <c r="F18" s="175"/>
      <c r="G18" s="175"/>
      <c r="H18" s="175"/>
      <c r="I18" s="175"/>
    </row>
  </sheetData>
  <mergeCells count="24">
    <mergeCell ref="A1:I1"/>
    <mergeCell ref="H6:H8"/>
    <mergeCell ref="I6:I8"/>
    <mergeCell ref="A9:A10"/>
    <mergeCell ref="B18:I18"/>
    <mergeCell ref="A14:A17"/>
    <mergeCell ref="C17:G17"/>
    <mergeCell ref="C11:E11"/>
    <mergeCell ref="G11:I11"/>
    <mergeCell ref="B4:I4"/>
    <mergeCell ref="B5:I5"/>
    <mergeCell ref="C9:I9"/>
    <mergeCell ref="B10:I10"/>
    <mergeCell ref="B6:G6"/>
    <mergeCell ref="H12:I12"/>
    <mergeCell ref="H13:I17"/>
    <mergeCell ref="C14:G14"/>
    <mergeCell ref="C15:G15"/>
    <mergeCell ref="C16:G16"/>
    <mergeCell ref="A6:A7"/>
    <mergeCell ref="B7:G7"/>
    <mergeCell ref="B8:G8"/>
    <mergeCell ref="B12:G12"/>
    <mergeCell ref="B13:G13"/>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view="pageBreakPreview" topLeftCell="A67" zoomScale="80" zoomScaleNormal="100" zoomScaleSheetLayoutView="80" workbookViewId="0">
      <selection activeCell="J3" sqref="J3"/>
    </sheetView>
  </sheetViews>
  <sheetFormatPr defaultColWidth="9" defaultRowHeight="16.5" x14ac:dyDescent="0.4"/>
  <cols>
    <col min="1" max="1" width="2.25" style="18" customWidth="1"/>
    <col min="2" max="2" width="11.5" style="18" customWidth="1"/>
    <col min="3" max="3" width="9.25" style="18" customWidth="1"/>
    <col min="4" max="15" width="6.75" style="18" customWidth="1"/>
    <col min="16" max="16" width="3.5" style="1" customWidth="1"/>
    <col min="17" max="18" width="9" style="1"/>
    <col min="19" max="19" width="7.5" style="1" bestFit="1" customWidth="1"/>
    <col min="20" max="16384" width="9" style="1"/>
  </cols>
  <sheetData>
    <row r="1" spans="1:22" x14ac:dyDescent="0.4">
      <c r="A1" s="73" t="s">
        <v>92</v>
      </c>
      <c r="B1" s="41"/>
      <c r="C1" s="41"/>
      <c r="D1" s="41"/>
      <c r="E1" s="41"/>
      <c r="F1" s="41"/>
      <c r="G1" s="41"/>
      <c r="H1" s="41"/>
      <c r="I1" s="41"/>
      <c r="J1" s="41"/>
      <c r="K1" s="41"/>
      <c r="L1" s="41"/>
      <c r="M1" s="41"/>
      <c r="N1" s="41"/>
      <c r="O1" s="41"/>
      <c r="Q1" s="49"/>
      <c r="R1" s="49"/>
      <c r="S1" s="49"/>
      <c r="T1" s="49"/>
    </row>
    <row r="2" spans="1:22" x14ac:dyDescent="0.4">
      <c r="A2" s="41"/>
      <c r="B2" s="41"/>
      <c r="C2" s="41"/>
      <c r="D2" s="41"/>
      <c r="E2" s="41"/>
      <c r="F2" s="41"/>
      <c r="G2" s="41"/>
      <c r="H2" s="41"/>
      <c r="I2" s="41"/>
      <c r="J2" s="41"/>
      <c r="K2" s="41"/>
      <c r="L2" s="41"/>
      <c r="M2" s="73"/>
      <c r="N2" s="41"/>
      <c r="O2" s="41"/>
      <c r="Q2" s="49"/>
      <c r="R2" s="49"/>
      <c r="S2" s="49"/>
      <c r="T2" s="49"/>
    </row>
    <row r="3" spans="1:22" x14ac:dyDescent="0.4">
      <c r="A3" s="41"/>
      <c r="B3" s="41"/>
      <c r="C3" s="41"/>
      <c r="D3" s="41"/>
      <c r="E3" s="41"/>
      <c r="F3" s="41"/>
      <c r="G3" s="41"/>
      <c r="H3" s="41"/>
      <c r="I3" s="47" t="s">
        <v>85</v>
      </c>
      <c r="J3" s="565">
        <v>4</v>
      </c>
      <c r="K3" s="43" t="s">
        <v>84</v>
      </c>
      <c r="L3" s="564" t="s">
        <v>421</v>
      </c>
      <c r="M3" s="44" t="s">
        <v>83</v>
      </c>
      <c r="N3" s="564" t="s">
        <v>422</v>
      </c>
      <c r="O3" s="44" t="s">
        <v>82</v>
      </c>
      <c r="Q3" s="50"/>
      <c r="R3" s="50"/>
      <c r="S3" s="50"/>
      <c r="T3" s="50"/>
      <c r="U3" s="2"/>
    </row>
    <row r="4" spans="1:22" x14ac:dyDescent="0.4">
      <c r="A4" s="41"/>
      <c r="B4" s="41"/>
      <c r="C4" s="41"/>
      <c r="D4" s="41"/>
      <c r="E4" s="41"/>
      <c r="F4" s="41"/>
      <c r="G4" s="41"/>
      <c r="H4" s="41"/>
      <c r="I4" s="41"/>
      <c r="J4" s="41"/>
      <c r="K4" s="41"/>
      <c r="L4" s="41"/>
      <c r="M4" s="41"/>
      <c r="N4" s="41"/>
      <c r="O4" s="41"/>
      <c r="Q4" s="50"/>
      <c r="R4" s="50"/>
      <c r="S4" s="50"/>
      <c r="T4" s="50"/>
      <c r="U4" s="2"/>
    </row>
    <row r="5" spans="1:22" x14ac:dyDescent="0.4">
      <c r="A5" s="357" t="s">
        <v>35</v>
      </c>
      <c r="B5" s="357"/>
      <c r="C5" s="357"/>
      <c r="D5" s="357"/>
      <c r="E5" s="45"/>
      <c r="F5" s="45"/>
      <c r="G5" s="45"/>
      <c r="H5" s="45"/>
      <c r="I5" s="41"/>
      <c r="J5" s="41"/>
      <c r="K5" s="41"/>
      <c r="L5" s="41"/>
      <c r="M5" s="41"/>
      <c r="N5" s="41"/>
      <c r="O5" s="41"/>
      <c r="Q5" s="56">
        <v>1</v>
      </c>
      <c r="R5" s="50"/>
      <c r="S5" s="50"/>
      <c r="T5" s="50"/>
      <c r="U5" s="2"/>
    </row>
    <row r="6" spans="1:22" x14ac:dyDescent="0.4">
      <c r="A6" s="357" t="s">
        <v>77</v>
      </c>
      <c r="B6" s="357"/>
      <c r="C6" s="357"/>
      <c r="D6" s="357"/>
      <c r="E6" s="45"/>
      <c r="F6" s="45"/>
      <c r="G6" s="41"/>
      <c r="H6" s="41"/>
      <c r="I6" s="41"/>
      <c r="J6" s="41"/>
      <c r="K6" s="41"/>
      <c r="L6" s="41"/>
      <c r="M6" s="41"/>
      <c r="N6" s="41"/>
      <c r="O6" s="41"/>
      <c r="Q6" s="56">
        <v>2</v>
      </c>
      <c r="R6" s="50"/>
      <c r="S6" s="50"/>
      <c r="T6" s="50"/>
      <c r="U6" s="2"/>
    </row>
    <row r="7" spans="1:22" x14ac:dyDescent="0.4">
      <c r="A7" s="41"/>
      <c r="B7" s="73"/>
      <c r="C7" s="73"/>
      <c r="D7" s="73"/>
      <c r="E7" s="73"/>
      <c r="F7" s="73"/>
      <c r="G7" s="41"/>
      <c r="H7" s="41"/>
      <c r="I7" s="41"/>
      <c r="J7" s="41"/>
      <c r="K7" s="41"/>
      <c r="L7" s="41"/>
      <c r="M7" s="41"/>
      <c r="N7" s="41"/>
      <c r="O7" s="41"/>
      <c r="Q7" s="56">
        <v>3</v>
      </c>
      <c r="R7" s="50"/>
      <c r="S7" s="50"/>
      <c r="T7" s="50"/>
      <c r="U7" s="2"/>
    </row>
    <row r="8" spans="1:22" ht="17.100000000000001" customHeight="1" x14ac:dyDescent="0.4">
      <c r="A8" s="41"/>
      <c r="B8" s="41"/>
      <c r="C8" s="41"/>
      <c r="D8" s="41"/>
      <c r="E8" s="41"/>
      <c r="F8" s="41"/>
      <c r="G8" s="41"/>
      <c r="H8" s="46"/>
      <c r="I8" s="46"/>
      <c r="J8" s="47" t="s">
        <v>78</v>
      </c>
      <c r="K8" s="536" t="s">
        <v>423</v>
      </c>
      <c r="L8" s="536"/>
      <c r="M8" s="536"/>
      <c r="N8" s="536"/>
      <c r="O8" s="536"/>
      <c r="Q8" s="50"/>
      <c r="R8" s="50"/>
      <c r="S8" s="50"/>
      <c r="T8" s="50"/>
      <c r="U8" s="2"/>
    </row>
    <row r="9" spans="1:22" ht="17.100000000000001" customHeight="1" x14ac:dyDescent="0.4">
      <c r="A9" s="41"/>
      <c r="B9" s="41"/>
      <c r="C9" s="41"/>
      <c r="D9" s="41"/>
      <c r="E9" s="41"/>
      <c r="F9" s="41"/>
      <c r="G9" s="41"/>
      <c r="H9" s="46"/>
      <c r="I9" s="46"/>
      <c r="J9" s="47" t="s">
        <v>79</v>
      </c>
      <c r="K9" s="536" t="s">
        <v>424</v>
      </c>
      <c r="L9" s="536"/>
      <c r="M9" s="536"/>
      <c r="N9" s="536"/>
      <c r="O9" s="537"/>
      <c r="P9" s="5"/>
      <c r="Q9" s="50"/>
      <c r="R9" s="50"/>
      <c r="S9" s="50"/>
      <c r="T9" s="50"/>
      <c r="U9" s="2"/>
    </row>
    <row r="10" spans="1:22" x14ac:dyDescent="0.4">
      <c r="A10" s="41"/>
      <c r="B10" s="41"/>
      <c r="C10" s="41"/>
      <c r="D10" s="41"/>
      <c r="E10" s="41"/>
      <c r="F10" s="41"/>
      <c r="G10" s="41"/>
      <c r="H10" s="41"/>
      <c r="I10" s="41"/>
      <c r="J10" s="47" t="s">
        <v>80</v>
      </c>
      <c r="K10" s="538">
        <v>1</v>
      </c>
      <c r="L10" s="41" t="s">
        <v>81</v>
      </c>
      <c r="M10" s="41"/>
      <c r="N10" s="41"/>
      <c r="O10" s="41"/>
      <c r="Q10" s="50"/>
      <c r="R10" s="50"/>
      <c r="S10" s="50"/>
      <c r="T10" s="50"/>
      <c r="U10" s="2"/>
    </row>
    <row r="11" spans="1:22" ht="10.5" customHeight="1" x14ac:dyDescent="0.4">
      <c r="A11" s="41"/>
      <c r="B11" s="41"/>
      <c r="C11" s="41"/>
      <c r="D11" s="41"/>
      <c r="E11" s="41"/>
      <c r="F11" s="41"/>
      <c r="G11" s="41"/>
      <c r="H11" s="41"/>
      <c r="I11" s="41"/>
      <c r="J11" s="41"/>
      <c r="K11" s="41"/>
      <c r="L11" s="41"/>
      <c r="M11" s="41"/>
      <c r="N11" s="41"/>
      <c r="O11" s="41"/>
      <c r="Q11" s="50"/>
      <c r="R11" s="50"/>
      <c r="S11" s="50"/>
      <c r="T11" s="50"/>
      <c r="U11" s="2"/>
    </row>
    <row r="12" spans="1:22" x14ac:dyDescent="0.4">
      <c r="A12" s="72" t="s">
        <v>36</v>
      </c>
      <c r="B12" s="57" t="s">
        <v>85</v>
      </c>
      <c r="C12" s="563">
        <v>4</v>
      </c>
      <c r="D12" s="357" t="s">
        <v>37</v>
      </c>
      <c r="E12" s="357"/>
      <c r="F12" s="357"/>
      <c r="G12" s="357"/>
      <c r="H12" s="357"/>
      <c r="I12" s="357"/>
      <c r="J12" s="357"/>
      <c r="K12" s="357"/>
      <c r="L12" s="357"/>
      <c r="M12" s="357"/>
      <c r="N12" s="72"/>
      <c r="O12" s="72"/>
      <c r="P12" s="58"/>
      <c r="Q12" s="50"/>
      <c r="R12" s="50"/>
      <c r="S12" s="50"/>
      <c r="T12" s="50"/>
      <c r="U12" s="2"/>
    </row>
    <row r="13" spans="1:22" ht="45.75" customHeight="1" x14ac:dyDescent="0.4">
      <c r="A13" s="358" t="s">
        <v>516</v>
      </c>
      <c r="B13" s="358"/>
      <c r="C13" s="358"/>
      <c r="D13" s="358"/>
      <c r="E13" s="358"/>
      <c r="F13" s="358"/>
      <c r="G13" s="358"/>
      <c r="H13" s="358"/>
      <c r="I13" s="358"/>
      <c r="J13" s="358"/>
      <c r="K13" s="358"/>
      <c r="L13" s="358"/>
      <c r="M13" s="358"/>
      <c r="N13" s="358"/>
      <c r="O13" s="358"/>
      <c r="P13" s="40"/>
      <c r="Q13" s="50"/>
      <c r="R13" s="50"/>
      <c r="S13" s="50"/>
      <c r="T13" s="50"/>
      <c r="U13" s="2"/>
    </row>
    <row r="14" spans="1:22" x14ac:dyDescent="0.4">
      <c r="A14" s="355" t="s">
        <v>0</v>
      </c>
      <c r="B14" s="355"/>
      <c r="C14" s="355"/>
      <c r="D14" s="355"/>
      <c r="E14" s="355"/>
      <c r="F14" s="355"/>
      <c r="G14" s="355"/>
      <c r="H14" s="355"/>
      <c r="I14" s="355"/>
      <c r="J14" s="355"/>
      <c r="K14" s="355"/>
      <c r="L14" s="355"/>
      <c r="M14" s="355"/>
      <c r="N14" s="355"/>
      <c r="O14" s="355"/>
      <c r="P14" s="58"/>
      <c r="Q14" s="50"/>
      <c r="R14" s="50"/>
      <c r="S14" s="50"/>
      <c r="T14" s="50"/>
      <c r="U14" s="2"/>
    </row>
    <row r="15" spans="1:22" x14ac:dyDescent="0.4">
      <c r="A15" s="45" t="s">
        <v>38</v>
      </c>
      <c r="B15" s="41"/>
      <c r="C15" s="41"/>
      <c r="D15" s="41"/>
      <c r="E15" s="41"/>
      <c r="F15" s="41"/>
      <c r="G15" s="41"/>
      <c r="H15" s="41"/>
      <c r="I15" s="41"/>
      <c r="J15" s="41"/>
      <c r="K15" s="41"/>
      <c r="L15" s="41"/>
      <c r="M15" s="41"/>
      <c r="N15" s="41"/>
      <c r="O15" s="41"/>
      <c r="Q15" s="51"/>
      <c r="R15" s="51"/>
      <c r="S15" s="51"/>
      <c r="T15" s="51"/>
      <c r="U15" s="6"/>
      <c r="V15" s="7"/>
    </row>
    <row r="16" spans="1:22" ht="20.25" customHeight="1" x14ac:dyDescent="0.4">
      <c r="A16" s="540" t="s">
        <v>423</v>
      </c>
      <c r="B16" s="540"/>
      <c r="C16" s="540"/>
      <c r="D16" s="540"/>
      <c r="E16" s="540"/>
      <c r="F16" s="540"/>
      <c r="G16" s="540"/>
      <c r="H16" s="540"/>
      <c r="I16" s="540"/>
      <c r="J16" s="540"/>
      <c r="K16" s="540"/>
      <c r="L16" s="540"/>
      <c r="M16" s="540"/>
      <c r="N16" s="540"/>
      <c r="O16" s="540"/>
      <c r="P16" s="3"/>
      <c r="Q16" s="52"/>
      <c r="R16" s="52"/>
      <c r="S16" s="52"/>
      <c r="T16" s="52"/>
      <c r="U16" s="32"/>
      <c r="V16" s="7"/>
    </row>
    <row r="17" spans="1:30" x14ac:dyDescent="0.4">
      <c r="A17" s="45" t="s">
        <v>1</v>
      </c>
      <c r="B17" s="45"/>
      <c r="C17" s="45"/>
      <c r="D17" s="41"/>
      <c r="E17" s="41"/>
      <c r="F17" s="41"/>
      <c r="G17" s="41"/>
      <c r="H17" s="41"/>
      <c r="I17" s="41"/>
      <c r="J17" s="41"/>
      <c r="K17" s="41"/>
      <c r="L17" s="41"/>
      <c r="M17" s="41"/>
      <c r="N17" s="41"/>
      <c r="O17" s="41"/>
      <c r="Q17" s="51"/>
      <c r="R17" s="51"/>
      <c r="S17" s="51"/>
      <c r="T17" s="51"/>
      <c r="U17" s="6"/>
      <c r="V17" s="7"/>
    </row>
    <row r="18" spans="1:30" ht="40.35" customHeight="1" x14ac:dyDescent="0.4">
      <c r="A18" s="539" t="s">
        <v>425</v>
      </c>
      <c r="B18" s="539"/>
      <c r="C18" s="539"/>
      <c r="D18" s="539"/>
      <c r="E18" s="539"/>
      <c r="F18" s="539"/>
      <c r="G18" s="539"/>
      <c r="H18" s="539"/>
      <c r="I18" s="539"/>
      <c r="J18" s="539"/>
      <c r="K18" s="539"/>
      <c r="L18" s="539"/>
      <c r="M18" s="539"/>
      <c r="N18" s="539"/>
      <c r="O18" s="539"/>
      <c r="P18" s="37"/>
      <c r="Q18" s="51"/>
      <c r="R18" s="51"/>
      <c r="S18" s="51"/>
      <c r="T18" s="51"/>
      <c r="U18" s="6"/>
      <c r="V18" s="7"/>
    </row>
    <row r="19" spans="1:30" x14ac:dyDescent="0.4">
      <c r="A19" s="45" t="s">
        <v>72</v>
      </c>
      <c r="B19" s="45"/>
      <c r="C19" s="45"/>
      <c r="D19" s="41"/>
      <c r="E19" s="41"/>
      <c r="F19" s="41"/>
      <c r="G19" s="41"/>
      <c r="H19" s="41"/>
      <c r="I19" s="41"/>
      <c r="J19" s="41"/>
      <c r="K19" s="41"/>
      <c r="L19" s="41"/>
      <c r="M19" s="41"/>
      <c r="N19" s="41"/>
      <c r="O19" s="41"/>
      <c r="Q19" s="51"/>
      <c r="R19" s="51"/>
      <c r="S19" s="51"/>
      <c r="T19" s="51"/>
      <c r="U19" s="6"/>
      <c r="V19" s="7"/>
    </row>
    <row r="20" spans="1:30" ht="31.5" customHeight="1" x14ac:dyDescent="0.4">
      <c r="A20" s="356" t="s">
        <v>39</v>
      </c>
      <c r="B20" s="356"/>
      <c r="C20" s="541" t="s">
        <v>426</v>
      </c>
      <c r="D20" s="542"/>
      <c r="E20" s="543"/>
      <c r="F20" s="48" t="s">
        <v>40</v>
      </c>
      <c r="G20" s="48" t="s">
        <v>41</v>
      </c>
      <c r="H20" s="544" t="s">
        <v>427</v>
      </c>
      <c r="I20" s="544"/>
      <c r="J20" s="544"/>
      <c r="K20" s="48" t="s">
        <v>42</v>
      </c>
      <c r="L20" s="545" t="s">
        <v>428</v>
      </c>
      <c r="M20" s="545"/>
      <c r="N20" s="545"/>
      <c r="O20" s="546"/>
      <c r="P20" s="8"/>
      <c r="Q20" s="50"/>
      <c r="R20" s="50"/>
      <c r="S20" s="50"/>
      <c r="T20" s="50"/>
      <c r="U20" s="2"/>
    </row>
    <row r="21" spans="1:30" ht="7.5" customHeight="1" x14ac:dyDescent="0.4">
      <c r="A21" s="45"/>
      <c r="B21" s="45"/>
      <c r="C21" s="45"/>
      <c r="D21" s="41"/>
      <c r="E21" s="41"/>
      <c r="F21" s="41"/>
      <c r="G21" s="41"/>
      <c r="H21" s="41"/>
      <c r="I21" s="41"/>
      <c r="J21" s="41"/>
      <c r="K21" s="41"/>
      <c r="L21" s="41"/>
      <c r="M21" s="41"/>
      <c r="N21" s="41"/>
      <c r="O21" s="41"/>
      <c r="Q21" s="49"/>
      <c r="R21" s="49"/>
      <c r="S21" s="49"/>
      <c r="T21" s="49"/>
    </row>
    <row r="22" spans="1:30" x14ac:dyDescent="0.4">
      <c r="A22" s="45" t="s">
        <v>2</v>
      </c>
      <c r="B22" s="45"/>
      <c r="C22" s="45"/>
      <c r="D22" s="41"/>
      <c r="E22" s="41"/>
      <c r="F22" s="41"/>
      <c r="G22" s="41" t="s">
        <v>91</v>
      </c>
      <c r="H22" s="41"/>
      <c r="I22" s="41"/>
      <c r="J22" s="41"/>
      <c r="K22" s="41"/>
      <c r="L22" s="41"/>
      <c r="M22" s="41"/>
      <c r="N22" s="41"/>
      <c r="O22" s="41"/>
      <c r="Q22" s="49"/>
      <c r="R22" s="49"/>
      <c r="S22" s="49"/>
      <c r="T22" s="49"/>
    </row>
    <row r="23" spans="1:30" ht="33.75" customHeight="1" x14ac:dyDescent="0.4">
      <c r="A23" s="343" t="s">
        <v>3</v>
      </c>
      <c r="B23" s="354"/>
      <c r="C23" s="344"/>
      <c r="D23" s="343" t="s">
        <v>87</v>
      </c>
      <c r="E23" s="344"/>
      <c r="F23" s="343" t="s">
        <v>4</v>
      </c>
      <c r="G23" s="344"/>
      <c r="H23" s="343" t="s">
        <v>43</v>
      </c>
      <c r="I23" s="344"/>
      <c r="J23" s="343" t="s">
        <v>89</v>
      </c>
      <c r="K23" s="344"/>
      <c r="L23" s="343" t="s">
        <v>90</v>
      </c>
      <c r="M23" s="344"/>
      <c r="N23" s="343" t="s">
        <v>86</v>
      </c>
      <c r="O23" s="344"/>
      <c r="P23" s="36"/>
      <c r="Q23" s="49"/>
      <c r="R23" s="49"/>
      <c r="S23" s="49"/>
      <c r="T23" s="49"/>
      <c r="U23" s="9"/>
    </row>
    <row r="24" spans="1:30" ht="24" customHeight="1" x14ac:dyDescent="0.4">
      <c r="A24" s="345" t="s">
        <v>6</v>
      </c>
      <c r="B24" s="346"/>
      <c r="C24" s="347"/>
      <c r="D24" s="348">
        <v>112500</v>
      </c>
      <c r="E24" s="349"/>
      <c r="F24" s="350" t="s">
        <v>44</v>
      </c>
      <c r="G24" s="351"/>
      <c r="H24" s="303">
        <f>IF(K10=1,112500,IF(K10&lt;&gt;1,0))</f>
        <v>112500</v>
      </c>
      <c r="I24" s="304"/>
      <c r="J24" s="352">
        <f>+L24</f>
        <v>18750</v>
      </c>
      <c r="K24" s="353"/>
      <c r="L24" s="303">
        <f>IF(H24=112500,18750,)</f>
        <v>18750</v>
      </c>
      <c r="M24" s="304"/>
      <c r="N24" s="303">
        <f>SUM(H24:M24)</f>
        <v>150000</v>
      </c>
      <c r="O24" s="304"/>
      <c r="P24" s="10"/>
      <c r="Q24" s="54"/>
      <c r="R24" s="55">
        <v>1</v>
      </c>
      <c r="S24" s="55">
        <v>2</v>
      </c>
      <c r="T24" s="55">
        <v>3</v>
      </c>
      <c r="U24" s="55">
        <f>U25*$F$25</f>
        <v>36000</v>
      </c>
      <c r="V24" s="55">
        <f t="shared" ref="V24:W24" si="0">V25*$F$25</f>
        <v>34500</v>
      </c>
      <c r="W24" s="55">
        <f t="shared" si="0"/>
        <v>33000</v>
      </c>
      <c r="X24" s="55">
        <f>X25*$F$25</f>
        <v>6000</v>
      </c>
      <c r="Y24" s="55">
        <f t="shared" ref="Y24:Z24" si="1">Y25*$F$25</f>
        <v>5750.0999999999995</v>
      </c>
      <c r="Z24" s="55">
        <f t="shared" si="1"/>
        <v>5500.2</v>
      </c>
      <c r="AA24" s="61"/>
      <c r="AB24" s="61"/>
      <c r="AC24" s="61"/>
      <c r="AD24" s="61"/>
    </row>
    <row r="25" spans="1:30" ht="32.450000000000003" customHeight="1" x14ac:dyDescent="0.4">
      <c r="A25" s="334" t="s">
        <v>45</v>
      </c>
      <c r="B25" s="335"/>
      <c r="C25" s="336"/>
      <c r="D25" s="337" t="s">
        <v>88</v>
      </c>
      <c r="E25" s="338"/>
      <c r="F25" s="547">
        <v>0.3</v>
      </c>
      <c r="G25" s="548"/>
      <c r="H25" s="310">
        <f>IF($K$10=1,U25*F25,IF($K$10=2,V25*F25,IF($K$10=3,W25*F25,IF($K$10=0,0))))</f>
        <v>36000</v>
      </c>
      <c r="I25" s="311"/>
      <c r="J25" s="294">
        <f>+L25</f>
        <v>6000</v>
      </c>
      <c r="K25" s="295"/>
      <c r="L25" s="310">
        <f>ROUNDDOWN(IF($K$10=1,X25*F25,IF($K$10=2,Y25*F25,IF($K$10=3,Z25*F25,IF($K$10=0,0)))),0)</f>
        <v>6000</v>
      </c>
      <c r="M25" s="311"/>
      <c r="N25" s="312">
        <f>SUM(H25:M25)</f>
        <v>48000</v>
      </c>
      <c r="O25" s="313"/>
      <c r="P25" s="10"/>
      <c r="Q25" s="62">
        <f>SUM(U25,X25,X25)</f>
        <v>160000</v>
      </c>
      <c r="R25" s="62">
        <v>160000</v>
      </c>
      <c r="S25" s="62">
        <v>153334</v>
      </c>
      <c r="T25" s="61">
        <v>146668</v>
      </c>
      <c r="U25" s="63">
        <v>120000</v>
      </c>
      <c r="V25" s="61">
        <v>115000</v>
      </c>
      <c r="W25" s="61">
        <v>110000</v>
      </c>
      <c r="X25" s="61">
        <v>20000</v>
      </c>
      <c r="Y25" s="61">
        <v>19167</v>
      </c>
      <c r="Z25" s="61">
        <v>18334</v>
      </c>
      <c r="AA25" s="61"/>
      <c r="AB25" s="61"/>
      <c r="AC25" s="61"/>
      <c r="AD25" s="61"/>
    </row>
    <row r="26" spans="1:30" ht="32.450000000000003" customHeight="1" x14ac:dyDescent="0.4">
      <c r="A26" s="334" t="s">
        <v>73</v>
      </c>
      <c r="B26" s="335"/>
      <c r="C26" s="336"/>
      <c r="D26" s="339"/>
      <c r="E26" s="340"/>
      <c r="F26" s="547">
        <v>0.3</v>
      </c>
      <c r="G26" s="548"/>
      <c r="H26" s="310">
        <f t="shared" ref="H26:H28" si="2">IF($K$10=1,U26*F26,IF($K$10=2,V26*F26,IF($K$10=3,W26*F26,IF($K$10=0,0))))</f>
        <v>85500</v>
      </c>
      <c r="I26" s="311"/>
      <c r="J26" s="312">
        <f t="shared" ref="J26:J29" si="3">+L26</f>
        <v>14250</v>
      </c>
      <c r="K26" s="313"/>
      <c r="L26" s="310">
        <f>ROUNDDOWN(IF($K$10=1,X26*F26,IF($K$10=2,Y26*F26,IF($K$10=3,Z26*F26,IF($K$10=0,0)))),0)</f>
        <v>14250</v>
      </c>
      <c r="M26" s="311"/>
      <c r="N26" s="312">
        <f t="shared" ref="N26:N29" si="4">SUM(H26:M26)</f>
        <v>114000</v>
      </c>
      <c r="O26" s="313"/>
      <c r="P26" s="10"/>
      <c r="Q26" s="62">
        <f t="shared" ref="Q26:Q29" si="5">SUM(U26,X26,X26)</f>
        <v>380000</v>
      </c>
      <c r="R26" s="62">
        <v>380000</v>
      </c>
      <c r="S26" s="62">
        <v>353334</v>
      </c>
      <c r="T26" s="61">
        <v>326668</v>
      </c>
      <c r="U26" s="63">
        <v>285000</v>
      </c>
      <c r="V26" s="61">
        <v>265000</v>
      </c>
      <c r="W26" s="61">
        <v>245000</v>
      </c>
      <c r="X26" s="61">
        <v>47500</v>
      </c>
      <c r="Y26" s="61">
        <v>44167</v>
      </c>
      <c r="Z26" s="61">
        <v>40834</v>
      </c>
      <c r="AA26" s="61"/>
      <c r="AB26" s="61"/>
      <c r="AC26" s="61"/>
      <c r="AD26" s="61"/>
    </row>
    <row r="27" spans="1:30" ht="32.450000000000003" customHeight="1" x14ac:dyDescent="0.4">
      <c r="A27" s="305" t="s">
        <v>7</v>
      </c>
      <c r="B27" s="306"/>
      <c r="C27" s="307"/>
      <c r="D27" s="341"/>
      <c r="E27" s="342"/>
      <c r="F27" s="547">
        <v>0</v>
      </c>
      <c r="G27" s="548"/>
      <c r="H27" s="310">
        <f t="shared" si="2"/>
        <v>0</v>
      </c>
      <c r="I27" s="311"/>
      <c r="J27" s="285">
        <f t="shared" si="3"/>
        <v>0</v>
      </c>
      <c r="K27" s="286"/>
      <c r="L27" s="310">
        <f>ROUNDDOWN(IF($K$10=1,X27*F27,IF($K$10=2,Y27*F27,IF($K$10=3,Z27*F27,IF($K$10=0,0)))),0)</f>
        <v>0</v>
      </c>
      <c r="M27" s="311"/>
      <c r="N27" s="312">
        <f t="shared" si="4"/>
        <v>0</v>
      </c>
      <c r="O27" s="313"/>
      <c r="P27" s="10"/>
      <c r="Q27" s="62">
        <f t="shared" si="5"/>
        <v>160000</v>
      </c>
      <c r="R27" s="64">
        <v>160000</v>
      </c>
      <c r="S27" s="64">
        <v>153334</v>
      </c>
      <c r="T27" s="61">
        <v>147668</v>
      </c>
      <c r="U27" s="61">
        <v>120000</v>
      </c>
      <c r="V27" s="61">
        <v>115000</v>
      </c>
      <c r="W27" s="61">
        <v>110000</v>
      </c>
      <c r="X27" s="61">
        <v>20000</v>
      </c>
      <c r="Y27" s="61">
        <v>19167</v>
      </c>
      <c r="Z27" s="61">
        <v>18334</v>
      </c>
      <c r="AA27" s="61"/>
      <c r="AB27" s="61"/>
      <c r="AC27" s="61"/>
      <c r="AD27" s="61"/>
    </row>
    <row r="28" spans="1:30" ht="24" customHeight="1" x14ac:dyDescent="0.4">
      <c r="A28" s="305" t="s">
        <v>8</v>
      </c>
      <c r="B28" s="306"/>
      <c r="C28" s="307"/>
      <c r="D28" s="308">
        <v>800</v>
      </c>
      <c r="E28" s="309"/>
      <c r="F28" s="549">
        <v>0</v>
      </c>
      <c r="G28" s="550"/>
      <c r="H28" s="310">
        <f t="shared" si="2"/>
        <v>0</v>
      </c>
      <c r="I28" s="311"/>
      <c r="J28" s="312">
        <f t="shared" si="3"/>
        <v>0</v>
      </c>
      <c r="K28" s="313"/>
      <c r="L28" s="310">
        <f>ROUNDDOWN(IF($K$10=1,X28*F28,IF($K$10=2,Y28*F28,IF($K$10=3,Z28*F28,IF($K$10=0,0)))),0)</f>
        <v>0</v>
      </c>
      <c r="M28" s="311"/>
      <c r="N28" s="312">
        <f t="shared" si="4"/>
        <v>0</v>
      </c>
      <c r="O28" s="313"/>
      <c r="P28" s="10"/>
      <c r="Q28" s="62">
        <f t="shared" si="5"/>
        <v>1068</v>
      </c>
      <c r="R28" s="64">
        <v>1068</v>
      </c>
      <c r="S28" s="64">
        <v>1068</v>
      </c>
      <c r="T28" s="61">
        <v>1068</v>
      </c>
      <c r="U28" s="61">
        <v>800</v>
      </c>
      <c r="V28" s="61">
        <v>800</v>
      </c>
      <c r="W28" s="61">
        <v>800</v>
      </c>
      <c r="X28" s="61">
        <v>134</v>
      </c>
      <c r="Y28" s="61">
        <v>134</v>
      </c>
      <c r="Z28" s="61">
        <v>134</v>
      </c>
      <c r="AA28" s="61"/>
      <c r="AB28" s="61"/>
      <c r="AC28" s="61"/>
      <c r="AD28" s="61"/>
    </row>
    <row r="29" spans="1:30" ht="24" customHeight="1" x14ac:dyDescent="0.4">
      <c r="A29" s="325" t="s">
        <v>46</v>
      </c>
      <c r="B29" s="326"/>
      <c r="C29" s="327"/>
      <c r="D29" s="328">
        <v>50000</v>
      </c>
      <c r="E29" s="329"/>
      <c r="F29" s="551">
        <v>1</v>
      </c>
      <c r="G29" s="552"/>
      <c r="H29" s="330">
        <f>IF(F29&lt;&gt;0,50000,)</f>
        <v>50000</v>
      </c>
      <c r="I29" s="331"/>
      <c r="J29" s="332">
        <f t="shared" si="3"/>
        <v>8334</v>
      </c>
      <c r="K29" s="333"/>
      <c r="L29" s="332">
        <f>ROUNDDOWN(IF(F29&lt;&gt;0,8334,IF(F29=0,0)),0)</f>
        <v>8334</v>
      </c>
      <c r="M29" s="333"/>
      <c r="N29" s="312">
        <f t="shared" si="4"/>
        <v>66668</v>
      </c>
      <c r="O29" s="313"/>
      <c r="P29" s="10"/>
      <c r="Q29" s="62">
        <f t="shared" si="5"/>
        <v>66668</v>
      </c>
      <c r="R29" s="65">
        <v>66668</v>
      </c>
      <c r="S29" s="65">
        <v>66668</v>
      </c>
      <c r="T29" s="61">
        <v>66668</v>
      </c>
      <c r="U29" s="61">
        <v>50000</v>
      </c>
      <c r="V29" s="61">
        <v>50000</v>
      </c>
      <c r="W29" s="61">
        <v>50000</v>
      </c>
      <c r="X29" s="61">
        <v>8334</v>
      </c>
      <c r="Y29" s="61">
        <v>8334</v>
      </c>
      <c r="Z29" s="61">
        <v>8334</v>
      </c>
      <c r="AA29" s="61"/>
      <c r="AB29" s="61"/>
      <c r="AC29" s="61"/>
      <c r="AD29" s="61"/>
    </row>
    <row r="30" spans="1:30" ht="24" customHeight="1" x14ac:dyDescent="0.4">
      <c r="A30" s="314" t="s">
        <v>9</v>
      </c>
      <c r="B30" s="315"/>
      <c r="C30" s="316"/>
      <c r="D30" s="317"/>
      <c r="E30" s="318"/>
      <c r="F30" s="319"/>
      <c r="G30" s="320"/>
      <c r="H30" s="321">
        <f>SUM(H24:I29)</f>
        <v>284000</v>
      </c>
      <c r="I30" s="322"/>
      <c r="J30" s="321">
        <f>SUM(J24:K29)</f>
        <v>47334</v>
      </c>
      <c r="K30" s="322"/>
      <c r="L30" s="321">
        <f>SUM(L24:M29)</f>
        <v>47334</v>
      </c>
      <c r="M30" s="322"/>
      <c r="N30" s="323">
        <f>SUM(N24:O29)</f>
        <v>378668</v>
      </c>
      <c r="O30" s="324"/>
      <c r="P30" s="10"/>
      <c r="Q30" s="66"/>
      <c r="R30" s="66">
        <v>917736</v>
      </c>
      <c r="S30" s="66">
        <v>727738</v>
      </c>
      <c r="T30" s="61"/>
      <c r="U30" s="61"/>
      <c r="V30" s="61"/>
      <c r="W30" s="61"/>
      <c r="X30" s="61"/>
      <c r="Y30" s="61"/>
      <c r="Z30" s="61"/>
      <c r="AA30" s="61"/>
      <c r="AB30" s="61"/>
      <c r="AC30" s="61"/>
      <c r="AD30" s="61"/>
    </row>
    <row r="31" spans="1:30" ht="24" customHeight="1" x14ac:dyDescent="0.4">
      <c r="A31" s="296" t="s">
        <v>10</v>
      </c>
      <c r="B31" s="297"/>
      <c r="C31" s="298"/>
      <c r="D31" s="299" t="s">
        <v>11</v>
      </c>
      <c r="E31" s="300"/>
      <c r="F31" s="553">
        <v>175000</v>
      </c>
      <c r="G31" s="554"/>
      <c r="H31" s="301">
        <f>ROUNDDOWN(F31/2,0)</f>
        <v>87500</v>
      </c>
      <c r="I31" s="302"/>
      <c r="J31" s="303" t="s">
        <v>47</v>
      </c>
      <c r="K31" s="304"/>
      <c r="L31" s="285" t="s">
        <v>12</v>
      </c>
      <c r="M31" s="286"/>
      <c r="N31" s="285">
        <f>+H31</f>
        <v>87500</v>
      </c>
      <c r="O31" s="286"/>
      <c r="P31" s="10"/>
      <c r="Q31" s="60"/>
      <c r="R31" s="60"/>
      <c r="S31" s="60"/>
      <c r="T31" s="60"/>
      <c r="U31" s="59"/>
      <c r="V31" s="59"/>
      <c r="W31" s="59"/>
      <c r="X31" s="59"/>
      <c r="Y31" s="59"/>
      <c r="Z31" s="59"/>
    </row>
    <row r="32" spans="1:30" ht="38.25" customHeight="1" x14ac:dyDescent="0.4">
      <c r="A32" s="287" t="s">
        <v>48</v>
      </c>
      <c r="B32" s="288"/>
      <c r="C32" s="289"/>
      <c r="D32" s="290" t="s">
        <v>13</v>
      </c>
      <c r="E32" s="291"/>
      <c r="F32" s="555">
        <v>0</v>
      </c>
      <c r="G32" s="556"/>
      <c r="H32" s="292">
        <f>ROUNDDOWN(F32/3,0)</f>
        <v>0</v>
      </c>
      <c r="I32" s="293"/>
      <c r="J32" s="294" t="s">
        <v>47</v>
      </c>
      <c r="K32" s="295"/>
      <c r="L32" s="294" t="s">
        <v>12</v>
      </c>
      <c r="M32" s="295"/>
      <c r="N32" s="294">
        <f>+H32</f>
        <v>0</v>
      </c>
      <c r="O32" s="295"/>
      <c r="P32" s="10"/>
      <c r="Q32" s="53"/>
      <c r="R32" s="53"/>
      <c r="S32" s="53"/>
      <c r="T32" s="53"/>
    </row>
    <row r="33" spans="1:16" ht="50.25" customHeight="1" thickBot="1" x14ac:dyDescent="0.45">
      <c r="A33" s="278" t="s">
        <v>49</v>
      </c>
      <c r="B33" s="279"/>
      <c r="C33" s="280"/>
      <c r="D33" s="281" t="s">
        <v>50</v>
      </c>
      <c r="E33" s="282"/>
      <c r="F33" s="557">
        <v>0</v>
      </c>
      <c r="G33" s="558"/>
      <c r="H33" s="283">
        <f>ROUNDDOWN(F33/3,0)</f>
        <v>0</v>
      </c>
      <c r="I33" s="284"/>
      <c r="J33" s="267" t="s">
        <v>47</v>
      </c>
      <c r="K33" s="268"/>
      <c r="L33" s="267" t="s">
        <v>12</v>
      </c>
      <c r="M33" s="268"/>
      <c r="N33" s="267">
        <f>+H33</f>
        <v>0</v>
      </c>
      <c r="O33" s="268"/>
      <c r="P33" s="10"/>
    </row>
    <row r="34" spans="1:16" ht="24" customHeight="1" thickTop="1" thickBot="1" x14ac:dyDescent="0.45">
      <c r="A34" s="269" t="s">
        <v>5</v>
      </c>
      <c r="B34" s="270"/>
      <c r="C34" s="271"/>
      <c r="D34" s="272"/>
      <c r="E34" s="273"/>
      <c r="F34" s="274"/>
      <c r="G34" s="275"/>
      <c r="H34" s="276">
        <f>SUM(H30:I33)</f>
        <v>371500</v>
      </c>
      <c r="I34" s="277"/>
      <c r="J34" s="276">
        <f t="shared" ref="J34" si="6">SUM(J30:K33)</f>
        <v>47334</v>
      </c>
      <c r="K34" s="277"/>
      <c r="L34" s="276">
        <f t="shared" ref="L34" si="7">SUM(L30:M33)</f>
        <v>47334</v>
      </c>
      <c r="M34" s="277"/>
      <c r="N34" s="276">
        <f t="shared" ref="N34" si="8">SUM(N30:O33)</f>
        <v>466168</v>
      </c>
      <c r="O34" s="277"/>
      <c r="P34" s="10"/>
    </row>
    <row r="35" spans="1:16" ht="30.75" customHeight="1" thickTop="1" x14ac:dyDescent="0.4">
      <c r="A35" s="260" t="s">
        <v>14</v>
      </c>
      <c r="B35" s="261"/>
      <c r="C35" s="262"/>
      <c r="D35" s="263"/>
      <c r="E35" s="264"/>
      <c r="F35" s="559">
        <v>0.6</v>
      </c>
      <c r="G35" s="560"/>
      <c r="H35" s="265"/>
      <c r="I35" s="266"/>
      <c r="J35" s="249"/>
      <c r="K35" s="250"/>
      <c r="L35" s="249"/>
      <c r="M35" s="250"/>
      <c r="N35" s="249"/>
      <c r="O35" s="250"/>
      <c r="P35" s="11"/>
    </row>
    <row r="36" spans="1:16" ht="49.5" customHeight="1" x14ac:dyDescent="0.4">
      <c r="A36" s="251" t="s">
        <v>51</v>
      </c>
      <c r="B36" s="252"/>
      <c r="C36" s="253"/>
      <c r="D36" s="254"/>
      <c r="E36" s="255"/>
      <c r="F36" s="561">
        <v>0.6</v>
      </c>
      <c r="G36" s="562"/>
      <c r="H36" s="256"/>
      <c r="I36" s="257"/>
      <c r="J36" s="258"/>
      <c r="K36" s="259"/>
      <c r="L36" s="258"/>
      <c r="M36" s="259"/>
      <c r="N36" s="258"/>
      <c r="O36" s="259"/>
      <c r="P36" s="11"/>
    </row>
    <row r="37" spans="1:16" s="31" customFormat="1" ht="15.75" x14ac:dyDescent="0.4">
      <c r="A37" s="243" t="s">
        <v>52</v>
      </c>
      <c r="B37" s="243"/>
      <c r="C37" s="243"/>
      <c r="D37" s="243"/>
      <c r="E37" s="243"/>
      <c r="F37" s="243"/>
      <c r="G37" s="243"/>
      <c r="H37" s="243"/>
      <c r="I37" s="243"/>
      <c r="J37" s="243"/>
      <c r="K37" s="243"/>
      <c r="L37" s="243"/>
      <c r="M37" s="243"/>
      <c r="N37" s="243"/>
      <c r="O37" s="243"/>
      <c r="P37" s="38"/>
    </row>
    <row r="38" spans="1:16" s="31" customFormat="1" ht="26.25" customHeight="1" x14ac:dyDescent="0.4">
      <c r="A38" s="244" t="s">
        <v>53</v>
      </c>
      <c r="B38" s="244"/>
      <c r="C38" s="244"/>
      <c r="D38" s="244"/>
      <c r="E38" s="244"/>
      <c r="F38" s="244"/>
      <c r="G38" s="244"/>
      <c r="H38" s="244"/>
      <c r="I38" s="244"/>
      <c r="J38" s="244"/>
      <c r="K38" s="244"/>
      <c r="L38" s="244"/>
      <c r="M38" s="244"/>
      <c r="N38" s="244"/>
      <c r="O38" s="244"/>
      <c r="P38" s="38"/>
    </row>
    <row r="39" spans="1:16" s="31" customFormat="1" ht="15.75" x14ac:dyDescent="0.4">
      <c r="A39" s="244" t="s">
        <v>54</v>
      </c>
      <c r="B39" s="244"/>
      <c r="C39" s="244"/>
      <c r="D39" s="244"/>
      <c r="E39" s="244"/>
      <c r="F39" s="244"/>
      <c r="G39" s="244"/>
      <c r="H39" s="244"/>
      <c r="I39" s="244"/>
      <c r="J39" s="244"/>
      <c r="K39" s="244"/>
      <c r="L39" s="244"/>
      <c r="M39" s="244"/>
      <c r="N39" s="244"/>
      <c r="O39" s="244"/>
      <c r="P39" s="38"/>
    </row>
    <row r="40" spans="1:16" s="31" customFormat="1" ht="15.75" x14ac:dyDescent="0.4">
      <c r="A40" s="244" t="s">
        <v>55</v>
      </c>
      <c r="B40" s="244"/>
      <c r="C40" s="244"/>
      <c r="D40" s="244"/>
      <c r="E40" s="244"/>
      <c r="F40" s="244"/>
      <c r="G40" s="244"/>
      <c r="H40" s="244"/>
      <c r="I40" s="244"/>
      <c r="J40" s="244"/>
      <c r="K40" s="244"/>
      <c r="L40" s="244"/>
      <c r="M40" s="244"/>
      <c r="N40" s="244"/>
      <c r="O40" s="244"/>
      <c r="P40" s="38"/>
    </row>
    <row r="41" spans="1:16" x14ac:dyDescent="0.4">
      <c r="A41" s="45" t="s">
        <v>56</v>
      </c>
      <c r="B41" s="41"/>
      <c r="C41" s="41"/>
      <c r="D41" s="41"/>
      <c r="E41" s="41"/>
      <c r="F41" s="41"/>
      <c r="G41" s="41"/>
      <c r="H41" s="41"/>
      <c r="I41" s="41"/>
      <c r="J41" s="41"/>
      <c r="K41" s="41"/>
      <c r="L41" s="41"/>
      <c r="M41" s="41"/>
      <c r="N41" s="41"/>
      <c r="O41" s="41"/>
    </row>
    <row r="42" spans="1:16" x14ac:dyDescent="0.4">
      <c r="A42" s="45"/>
      <c r="B42" s="41"/>
      <c r="C42" s="41" t="s">
        <v>57</v>
      </c>
      <c r="D42" s="41"/>
      <c r="E42" s="41"/>
      <c r="F42" s="41" t="s">
        <v>58</v>
      </c>
      <c r="G42" s="41"/>
      <c r="H42" s="41"/>
      <c r="I42" s="41" t="s">
        <v>59</v>
      </c>
      <c r="J42" s="41"/>
      <c r="K42" s="41"/>
      <c r="L42" s="41"/>
      <c r="M42" s="41"/>
      <c r="N42" s="41"/>
      <c r="O42" s="41"/>
    </row>
    <row r="43" spans="1:16" x14ac:dyDescent="0.4">
      <c r="A43" s="45"/>
      <c r="B43" s="41"/>
      <c r="C43" s="245">
        <f>+N24</f>
        <v>150000</v>
      </c>
      <c r="D43" s="246"/>
      <c r="E43" s="42" t="s">
        <v>60</v>
      </c>
      <c r="F43" s="245">
        <f>+N25+N26+N27+N28+N29</f>
        <v>228668</v>
      </c>
      <c r="G43" s="246"/>
      <c r="H43" s="42" t="s">
        <v>60</v>
      </c>
      <c r="I43" s="247">
        <f>+F31+F32+F33</f>
        <v>175000</v>
      </c>
      <c r="J43" s="247"/>
      <c r="K43" s="71"/>
      <c r="L43" s="41" t="s">
        <v>61</v>
      </c>
      <c r="M43" s="248">
        <f>+C43+F43+I43</f>
        <v>553668</v>
      </c>
      <c r="N43" s="248"/>
      <c r="O43" s="248"/>
      <c r="P43" s="39"/>
    </row>
    <row r="44" spans="1:16" x14ac:dyDescent="0.4">
      <c r="A44" s="3" t="s">
        <v>15</v>
      </c>
    </row>
    <row r="45" spans="1:16" x14ac:dyDescent="0.4">
      <c r="A45" s="233" t="s">
        <v>16</v>
      </c>
      <c r="B45" s="234"/>
      <c r="C45" s="235"/>
      <c r="D45" s="26" t="s">
        <v>17</v>
      </c>
      <c r="E45" s="26" t="s">
        <v>18</v>
      </c>
      <c r="F45" s="26" t="s">
        <v>19</v>
      </c>
      <c r="G45" s="26" t="s">
        <v>20</v>
      </c>
      <c r="H45" s="26" t="s">
        <v>21</v>
      </c>
      <c r="I45" s="26" t="s">
        <v>22</v>
      </c>
      <c r="J45" s="26" t="s">
        <v>74</v>
      </c>
      <c r="K45" s="26" t="s">
        <v>75</v>
      </c>
      <c r="L45" s="26" t="s">
        <v>76</v>
      </c>
      <c r="M45" s="26" t="s">
        <v>23</v>
      </c>
      <c r="N45" s="26" t="s">
        <v>24</v>
      </c>
      <c r="O45" s="26" t="s">
        <v>25</v>
      </c>
      <c r="P45" s="12"/>
    </row>
    <row r="46" spans="1:16" ht="24" customHeight="1" x14ac:dyDescent="0.4">
      <c r="A46" s="224" t="s">
        <v>26</v>
      </c>
      <c r="B46" s="225"/>
      <c r="C46" s="226"/>
      <c r="D46" s="27"/>
      <c r="E46" s="27"/>
      <c r="F46" s="27"/>
      <c r="G46" s="27"/>
      <c r="H46" s="27"/>
      <c r="I46" s="27"/>
      <c r="J46" s="27"/>
      <c r="K46" s="27"/>
      <c r="L46" s="27"/>
      <c r="M46" s="27"/>
      <c r="N46" s="27"/>
      <c r="O46" s="27"/>
      <c r="P46" s="13"/>
    </row>
    <row r="47" spans="1:16" ht="19.5" customHeight="1" x14ac:dyDescent="0.4">
      <c r="A47" s="236"/>
      <c r="B47" s="237"/>
      <c r="C47" s="238"/>
      <c r="D47" s="28"/>
      <c r="E47" s="28"/>
      <c r="F47" s="28"/>
      <c r="G47" s="28"/>
      <c r="H47" s="28"/>
      <c r="I47" s="28"/>
      <c r="J47" s="28"/>
      <c r="K47" s="28"/>
      <c r="L47" s="28"/>
      <c r="M47" s="28"/>
      <c r="N47" s="28"/>
      <c r="O47" s="28"/>
      <c r="P47" s="13"/>
    </row>
    <row r="48" spans="1:16" ht="23.25" customHeight="1" x14ac:dyDescent="0.4">
      <c r="A48" s="217"/>
      <c r="B48" s="239"/>
      <c r="C48" s="240"/>
      <c r="D48" s="29"/>
      <c r="E48" s="29"/>
      <c r="F48" s="29"/>
      <c r="G48" s="29"/>
      <c r="H48" s="29"/>
      <c r="I48" s="29"/>
      <c r="J48" s="29"/>
      <c r="K48" s="29"/>
      <c r="L48" s="29"/>
      <c r="M48" s="29"/>
      <c r="N48" s="29"/>
      <c r="O48" s="29"/>
      <c r="P48" s="13"/>
    </row>
    <row r="49" spans="1:16" ht="21" customHeight="1" x14ac:dyDescent="0.4">
      <c r="A49" s="224" t="s">
        <v>27</v>
      </c>
      <c r="B49" s="225"/>
      <c r="C49" s="226"/>
      <c r="D49" s="27"/>
      <c r="E49" s="27"/>
      <c r="F49" s="27"/>
      <c r="G49" s="27"/>
      <c r="H49" s="27"/>
      <c r="I49" s="27"/>
      <c r="J49" s="27"/>
      <c r="K49" s="27"/>
      <c r="L49" s="27"/>
      <c r="M49" s="27"/>
      <c r="N49" s="27"/>
      <c r="O49" s="27"/>
      <c r="P49" s="13"/>
    </row>
    <row r="50" spans="1:16" ht="24.75" customHeight="1" x14ac:dyDescent="0.4">
      <c r="A50" s="236"/>
      <c r="B50" s="241" t="s">
        <v>28</v>
      </c>
      <c r="C50" s="242"/>
      <c r="D50" s="28"/>
      <c r="E50" s="28"/>
      <c r="F50" s="28"/>
      <c r="G50" s="28"/>
      <c r="H50" s="28"/>
      <c r="I50" s="28"/>
      <c r="J50" s="28"/>
      <c r="K50" s="28"/>
      <c r="L50" s="28"/>
      <c r="M50" s="28"/>
      <c r="N50" s="28"/>
      <c r="O50" s="28"/>
      <c r="P50" s="13"/>
    </row>
    <row r="51" spans="1:16" ht="22.5" customHeight="1" x14ac:dyDescent="0.4">
      <c r="A51" s="216"/>
      <c r="B51" s="220"/>
      <c r="C51" s="221"/>
      <c r="D51" s="28"/>
      <c r="E51" s="28"/>
      <c r="F51" s="28"/>
      <c r="G51" s="28"/>
      <c r="H51" s="28"/>
      <c r="I51" s="28"/>
      <c r="J51" s="28"/>
      <c r="K51" s="28"/>
      <c r="L51" s="28"/>
      <c r="M51" s="28"/>
      <c r="N51" s="28"/>
      <c r="O51" s="28"/>
      <c r="P51" s="13"/>
    </row>
    <row r="52" spans="1:16" ht="23.25" customHeight="1" x14ac:dyDescent="0.4">
      <c r="A52" s="217"/>
      <c r="B52" s="222"/>
      <c r="C52" s="223"/>
      <c r="D52" s="29"/>
      <c r="E52" s="29"/>
      <c r="F52" s="29"/>
      <c r="G52" s="29"/>
      <c r="H52" s="29"/>
      <c r="I52" s="29"/>
      <c r="J52" s="29"/>
      <c r="K52" s="29"/>
      <c r="L52" s="29"/>
      <c r="M52" s="29"/>
      <c r="N52" s="29"/>
      <c r="O52" s="29"/>
      <c r="P52" s="13"/>
    </row>
    <row r="53" spans="1:16" ht="26.25" customHeight="1" x14ac:dyDescent="0.4">
      <c r="A53" s="215"/>
      <c r="B53" s="218" t="s">
        <v>62</v>
      </c>
      <c r="C53" s="219"/>
      <c r="D53" s="27"/>
      <c r="E53" s="27"/>
      <c r="F53" s="27"/>
      <c r="G53" s="27"/>
      <c r="H53" s="27"/>
      <c r="I53" s="27"/>
      <c r="J53" s="27"/>
      <c r="K53" s="27"/>
      <c r="L53" s="27"/>
      <c r="M53" s="27"/>
      <c r="N53" s="27"/>
      <c r="O53" s="27"/>
      <c r="P53" s="13"/>
    </row>
    <row r="54" spans="1:16" ht="24.75" customHeight="1" x14ac:dyDescent="0.4">
      <c r="A54" s="216"/>
      <c r="B54" s="220"/>
      <c r="C54" s="221"/>
      <c r="D54" s="28"/>
      <c r="E54" s="28"/>
      <c r="F54" s="28"/>
      <c r="G54" s="28"/>
      <c r="H54" s="28"/>
      <c r="I54" s="28"/>
      <c r="J54" s="28"/>
      <c r="K54" s="28"/>
      <c r="L54" s="28"/>
      <c r="M54" s="28"/>
      <c r="N54" s="28"/>
      <c r="O54" s="28"/>
      <c r="P54" s="13"/>
    </row>
    <row r="55" spans="1:16" ht="23.25" customHeight="1" x14ac:dyDescent="0.4">
      <c r="A55" s="217"/>
      <c r="B55" s="222"/>
      <c r="C55" s="223"/>
      <c r="D55" s="29"/>
      <c r="E55" s="29"/>
      <c r="F55" s="29"/>
      <c r="G55" s="29"/>
      <c r="H55" s="29"/>
      <c r="I55" s="29"/>
      <c r="J55" s="29"/>
      <c r="K55" s="29"/>
      <c r="L55" s="29"/>
      <c r="M55" s="29"/>
      <c r="N55" s="29"/>
      <c r="O55" s="29"/>
      <c r="P55" s="13"/>
    </row>
    <row r="56" spans="1:16" ht="25.5" customHeight="1" x14ac:dyDescent="0.4">
      <c r="A56" s="215"/>
      <c r="B56" s="218" t="s">
        <v>29</v>
      </c>
      <c r="C56" s="219"/>
      <c r="D56" s="27"/>
      <c r="E56" s="27"/>
      <c r="F56" s="27"/>
      <c r="G56" s="27"/>
      <c r="H56" s="27"/>
      <c r="I56" s="27"/>
      <c r="J56" s="27"/>
      <c r="K56" s="27"/>
      <c r="L56" s="27"/>
      <c r="M56" s="27"/>
      <c r="N56" s="27"/>
      <c r="O56" s="27"/>
      <c r="P56" s="13"/>
    </row>
    <row r="57" spans="1:16" ht="18.75" customHeight="1" x14ac:dyDescent="0.4">
      <c r="A57" s="216"/>
      <c r="B57" s="220"/>
      <c r="C57" s="221"/>
      <c r="D57" s="28"/>
      <c r="E57" s="28"/>
      <c r="F57" s="28"/>
      <c r="G57" s="28"/>
      <c r="H57" s="28"/>
      <c r="I57" s="28"/>
      <c r="J57" s="28"/>
      <c r="K57" s="28"/>
      <c r="L57" s="28"/>
      <c r="M57" s="28"/>
      <c r="N57" s="28"/>
      <c r="O57" s="28"/>
      <c r="P57" s="13"/>
    </row>
    <row r="58" spans="1:16" ht="20.25" customHeight="1" x14ac:dyDescent="0.4">
      <c r="A58" s="217"/>
      <c r="B58" s="222"/>
      <c r="C58" s="223"/>
      <c r="D58" s="29"/>
      <c r="E58" s="29"/>
      <c r="F58" s="29"/>
      <c r="G58" s="29"/>
      <c r="H58" s="29"/>
      <c r="I58" s="29"/>
      <c r="J58" s="29"/>
      <c r="K58" s="29"/>
      <c r="L58" s="29"/>
      <c r="M58" s="29"/>
      <c r="N58" s="29"/>
      <c r="O58" s="29"/>
      <c r="P58" s="13"/>
    </row>
    <row r="59" spans="1:16" ht="23.25" customHeight="1" x14ac:dyDescent="0.4">
      <c r="A59" s="215"/>
      <c r="B59" s="218" t="s">
        <v>63</v>
      </c>
      <c r="C59" s="219"/>
      <c r="D59" s="27"/>
      <c r="E59" s="27"/>
      <c r="F59" s="27"/>
      <c r="G59" s="27"/>
      <c r="H59" s="27"/>
      <c r="I59" s="27"/>
      <c r="J59" s="27"/>
      <c r="K59" s="27"/>
      <c r="L59" s="27"/>
      <c r="M59" s="27"/>
      <c r="N59" s="27"/>
      <c r="O59" s="27"/>
      <c r="P59" s="13"/>
    </row>
    <row r="60" spans="1:16" ht="27" customHeight="1" x14ac:dyDescent="0.4">
      <c r="A60" s="216"/>
      <c r="B60" s="220"/>
      <c r="C60" s="221"/>
      <c r="D60" s="28"/>
      <c r="E60" s="28"/>
      <c r="F60" s="28"/>
      <c r="G60" s="28"/>
      <c r="H60" s="28"/>
      <c r="I60" s="28"/>
      <c r="J60" s="28"/>
      <c r="K60" s="28"/>
      <c r="L60" s="28"/>
      <c r="M60" s="28"/>
      <c r="N60" s="28"/>
      <c r="O60" s="28"/>
      <c r="P60" s="13"/>
    </row>
    <row r="61" spans="1:16" ht="22.5" customHeight="1" x14ac:dyDescent="0.4">
      <c r="A61" s="217"/>
      <c r="B61" s="222"/>
      <c r="C61" s="223"/>
      <c r="D61" s="29"/>
      <c r="E61" s="29"/>
      <c r="F61" s="29"/>
      <c r="G61" s="29"/>
      <c r="H61" s="29"/>
      <c r="I61" s="29"/>
      <c r="J61" s="29"/>
      <c r="K61" s="29"/>
      <c r="L61" s="29"/>
      <c r="M61" s="29"/>
      <c r="N61" s="29"/>
      <c r="O61" s="29"/>
      <c r="P61" s="13"/>
    </row>
    <row r="62" spans="1:16" ht="26.25" customHeight="1" x14ac:dyDescent="0.4">
      <c r="A62" s="215"/>
      <c r="B62" s="218" t="s">
        <v>64</v>
      </c>
      <c r="C62" s="219"/>
      <c r="D62" s="27"/>
      <c r="E62" s="27"/>
      <c r="F62" s="27"/>
      <c r="G62" s="27"/>
      <c r="H62" s="27"/>
      <c r="I62" s="27"/>
      <c r="J62" s="27"/>
      <c r="K62" s="27"/>
      <c r="L62" s="27"/>
      <c r="M62" s="27"/>
      <c r="N62" s="27"/>
      <c r="O62" s="27"/>
      <c r="P62" s="13"/>
    </row>
    <row r="63" spans="1:16" ht="21.75" customHeight="1" x14ac:dyDescent="0.4">
      <c r="A63" s="216"/>
      <c r="B63" s="220"/>
      <c r="C63" s="221"/>
      <c r="D63" s="28"/>
      <c r="E63" s="28"/>
      <c r="F63" s="28"/>
      <c r="G63" s="28"/>
      <c r="H63" s="28"/>
      <c r="I63" s="28"/>
      <c r="J63" s="28"/>
      <c r="K63" s="28"/>
      <c r="L63" s="28"/>
      <c r="M63" s="28"/>
      <c r="N63" s="28"/>
      <c r="O63" s="28"/>
      <c r="P63" s="13"/>
    </row>
    <row r="64" spans="1:16" ht="18.75" customHeight="1" x14ac:dyDescent="0.4">
      <c r="A64" s="217"/>
      <c r="B64" s="222"/>
      <c r="C64" s="223"/>
      <c r="D64" s="29"/>
      <c r="E64" s="29"/>
      <c r="F64" s="29"/>
      <c r="G64" s="29"/>
      <c r="H64" s="29"/>
      <c r="I64" s="29"/>
      <c r="J64" s="29"/>
      <c r="K64" s="29"/>
      <c r="L64" s="29"/>
      <c r="M64" s="29"/>
      <c r="N64" s="29"/>
      <c r="O64" s="29"/>
      <c r="P64" s="13"/>
    </row>
    <row r="65" spans="1:16" ht="30" customHeight="1" x14ac:dyDescent="0.4">
      <c r="A65" s="224" t="s">
        <v>65</v>
      </c>
      <c r="B65" s="225"/>
      <c r="C65" s="226"/>
      <c r="D65" s="27"/>
      <c r="E65" s="27"/>
      <c r="F65" s="27"/>
      <c r="G65" s="27"/>
      <c r="H65" s="27"/>
      <c r="I65" s="27"/>
      <c r="J65" s="27"/>
      <c r="K65" s="27"/>
      <c r="L65" s="27"/>
      <c r="M65" s="27"/>
      <c r="N65" s="27"/>
      <c r="O65" s="27"/>
      <c r="P65" s="13"/>
    </row>
    <row r="66" spans="1:16" ht="30" customHeight="1" x14ac:dyDescent="0.4">
      <c r="A66" s="30"/>
      <c r="B66" s="227"/>
      <c r="C66" s="228"/>
      <c r="D66" s="29"/>
      <c r="E66" s="29"/>
      <c r="F66" s="29"/>
      <c r="G66" s="29"/>
      <c r="H66" s="29"/>
      <c r="I66" s="29"/>
      <c r="J66" s="29"/>
      <c r="K66" s="29"/>
      <c r="L66" s="29"/>
      <c r="M66" s="29"/>
      <c r="N66" s="29"/>
      <c r="O66" s="29"/>
      <c r="P66" s="13"/>
    </row>
    <row r="68" spans="1:16" ht="7.5" customHeight="1" x14ac:dyDescent="0.4"/>
    <row r="69" spans="1:16" x14ac:dyDescent="0.4">
      <c r="A69" s="211" t="s">
        <v>66</v>
      </c>
      <c r="B69" s="211"/>
      <c r="C69" s="211"/>
      <c r="D69" s="211"/>
      <c r="E69" s="211"/>
      <c r="F69" s="211"/>
      <c r="G69" s="211"/>
      <c r="H69" s="211"/>
      <c r="I69" s="211"/>
      <c r="J69" s="211"/>
      <c r="K69" s="211"/>
      <c r="L69" s="211"/>
      <c r="M69" s="211"/>
      <c r="N69" s="211"/>
      <c r="O69" s="211"/>
      <c r="P69" s="70"/>
    </row>
    <row r="70" spans="1:16" ht="25.5" customHeight="1" x14ac:dyDescent="0.4">
      <c r="A70" s="229" t="s">
        <v>30</v>
      </c>
      <c r="B70" s="230"/>
      <c r="C70" s="231"/>
      <c r="D70" s="229" t="s">
        <v>31</v>
      </c>
      <c r="E70" s="230"/>
      <c r="F70" s="230"/>
      <c r="G70" s="230"/>
      <c r="H70" s="230"/>
      <c r="I70" s="230"/>
      <c r="J70" s="230"/>
      <c r="K70" s="230"/>
      <c r="L70" s="231"/>
      <c r="M70" s="232" t="s">
        <v>32</v>
      </c>
      <c r="N70" s="232"/>
      <c r="O70" s="232"/>
      <c r="P70" s="14"/>
    </row>
    <row r="71" spans="1:16" ht="45" customHeight="1" x14ac:dyDescent="0.4">
      <c r="A71" s="203" t="s">
        <v>494</v>
      </c>
      <c r="B71" s="204"/>
      <c r="C71" s="205"/>
      <c r="D71" s="206" t="s">
        <v>495</v>
      </c>
      <c r="E71" s="207"/>
      <c r="F71" s="207"/>
      <c r="G71" s="207"/>
      <c r="H71" s="207"/>
      <c r="I71" s="207"/>
      <c r="J71" s="207"/>
      <c r="K71" s="207"/>
      <c r="L71" s="208"/>
      <c r="M71" s="209">
        <v>9</v>
      </c>
      <c r="N71" s="210"/>
      <c r="O71" s="69" t="s">
        <v>33</v>
      </c>
      <c r="P71" s="15"/>
    </row>
    <row r="72" spans="1:16" s="31" customFormat="1" ht="15.75" x14ac:dyDescent="0.4">
      <c r="A72" s="200" t="s">
        <v>67</v>
      </c>
      <c r="B72" s="200"/>
      <c r="C72" s="200"/>
      <c r="D72" s="200"/>
      <c r="E72" s="200"/>
      <c r="F72" s="200"/>
      <c r="G72" s="200"/>
      <c r="H72" s="200"/>
      <c r="I72" s="200"/>
      <c r="J72" s="200"/>
      <c r="K72" s="200"/>
      <c r="L72" s="200"/>
      <c r="M72" s="200"/>
      <c r="N72" s="200"/>
      <c r="O72" s="200"/>
      <c r="P72" s="67"/>
    </row>
    <row r="73" spans="1:16" x14ac:dyDescent="0.4">
      <c r="A73" s="70"/>
      <c r="B73" s="70"/>
      <c r="C73" s="70"/>
      <c r="D73" s="70"/>
      <c r="E73" s="70"/>
      <c r="F73" s="70"/>
      <c r="G73" s="70"/>
      <c r="H73" s="70"/>
      <c r="I73" s="70"/>
      <c r="J73" s="70"/>
      <c r="K73" s="70"/>
      <c r="L73" s="70"/>
      <c r="M73" s="70"/>
      <c r="N73" s="70"/>
      <c r="O73" s="70"/>
      <c r="P73" s="67"/>
    </row>
    <row r="74" spans="1:16" x14ac:dyDescent="0.4">
      <c r="A74" s="211" t="s">
        <v>68</v>
      </c>
      <c r="B74" s="211"/>
      <c r="C74" s="211"/>
      <c r="D74" s="211"/>
      <c r="E74" s="211"/>
      <c r="F74" s="211"/>
      <c r="G74" s="211"/>
      <c r="H74" s="211"/>
      <c r="I74" s="211"/>
      <c r="J74" s="211"/>
      <c r="K74" s="211"/>
      <c r="L74" s="211"/>
      <c r="M74" s="211"/>
      <c r="N74" s="211"/>
      <c r="O74" s="211"/>
      <c r="P74" s="70"/>
    </row>
    <row r="75" spans="1:16" ht="19.5" customHeight="1" x14ac:dyDescent="0.4">
      <c r="B75" s="19" t="s">
        <v>69</v>
      </c>
      <c r="C75" s="20"/>
      <c r="D75" s="20"/>
      <c r="E75" s="20"/>
      <c r="F75" s="20"/>
      <c r="G75" s="20"/>
      <c r="H75" s="20"/>
      <c r="I75" s="20"/>
      <c r="J75" s="20"/>
      <c r="K75" s="20"/>
      <c r="L75" s="20"/>
      <c r="M75" s="20"/>
      <c r="N75" s="20"/>
      <c r="O75" s="21"/>
      <c r="P75" s="16"/>
    </row>
    <row r="76" spans="1:16" s="7" customFormat="1" ht="45" customHeight="1" x14ac:dyDescent="0.4">
      <c r="A76" s="22"/>
      <c r="B76" s="212" t="s">
        <v>509</v>
      </c>
      <c r="C76" s="213"/>
      <c r="D76" s="213"/>
      <c r="E76" s="213"/>
      <c r="F76" s="213"/>
      <c r="G76" s="213"/>
      <c r="H76" s="213"/>
      <c r="I76" s="213"/>
      <c r="J76" s="213"/>
      <c r="K76" s="213"/>
      <c r="L76" s="213"/>
      <c r="M76" s="213"/>
      <c r="N76" s="213"/>
      <c r="O76" s="214"/>
      <c r="P76" s="33"/>
    </row>
    <row r="77" spans="1:16" s="7" customFormat="1" x14ac:dyDescent="0.4">
      <c r="A77" s="22"/>
      <c r="B77" s="23" t="s">
        <v>70</v>
      </c>
      <c r="C77" s="24"/>
      <c r="D77" s="24"/>
      <c r="E77" s="24"/>
      <c r="F77" s="24"/>
      <c r="G77" s="24"/>
      <c r="H77" s="24"/>
      <c r="I77" s="24"/>
      <c r="J77" s="24"/>
      <c r="K77" s="24"/>
      <c r="L77" s="24"/>
      <c r="M77" s="24"/>
      <c r="N77" s="24"/>
      <c r="O77" s="25"/>
      <c r="P77" s="17"/>
    </row>
    <row r="78" spans="1:16" s="7" customFormat="1" ht="90" customHeight="1" x14ac:dyDescent="0.4">
      <c r="A78" s="22"/>
      <c r="B78" s="196" t="s">
        <v>507</v>
      </c>
      <c r="C78" s="197"/>
      <c r="D78" s="197"/>
      <c r="E78" s="197"/>
      <c r="F78" s="197"/>
      <c r="G78" s="197"/>
      <c r="H78" s="197"/>
      <c r="I78" s="197"/>
      <c r="J78" s="197"/>
      <c r="K78" s="197"/>
      <c r="L78" s="197"/>
      <c r="M78" s="197"/>
      <c r="N78" s="197"/>
      <c r="O78" s="198"/>
      <c r="P78" s="33"/>
    </row>
    <row r="79" spans="1:16" s="31" customFormat="1" ht="15.75" x14ac:dyDescent="0.4">
      <c r="A79" s="4"/>
      <c r="B79" s="199" t="s">
        <v>71</v>
      </c>
      <c r="C79" s="200"/>
      <c r="D79" s="200"/>
      <c r="E79" s="200"/>
      <c r="F79" s="200"/>
      <c r="G79" s="200"/>
      <c r="H79" s="200"/>
      <c r="I79" s="200"/>
      <c r="J79" s="200"/>
      <c r="K79" s="200"/>
      <c r="L79" s="200"/>
      <c r="M79" s="200"/>
      <c r="N79" s="200"/>
      <c r="O79" s="200"/>
      <c r="P79" s="34"/>
    </row>
    <row r="80" spans="1:16" s="31" customFormat="1" ht="15.75" x14ac:dyDescent="0.4">
      <c r="A80" s="201" t="s">
        <v>34</v>
      </c>
      <c r="B80" s="201"/>
      <c r="C80" s="201"/>
      <c r="D80" s="201"/>
      <c r="E80" s="201"/>
      <c r="F80" s="201"/>
      <c r="G80" s="201"/>
      <c r="H80" s="201"/>
      <c r="I80" s="201"/>
      <c r="J80" s="201"/>
      <c r="K80" s="201"/>
      <c r="L80" s="201"/>
      <c r="M80" s="201"/>
      <c r="N80" s="201"/>
      <c r="O80" s="201"/>
      <c r="P80" s="67"/>
    </row>
    <row r="81" spans="1:16" s="31" customFormat="1" ht="43.5" customHeight="1" x14ac:dyDescent="0.4">
      <c r="A81" s="202" t="s">
        <v>93</v>
      </c>
      <c r="B81" s="202"/>
      <c r="C81" s="202"/>
      <c r="D81" s="202"/>
      <c r="E81" s="202"/>
      <c r="F81" s="202"/>
      <c r="G81" s="202"/>
      <c r="H81" s="202"/>
      <c r="I81" s="202"/>
      <c r="J81" s="202"/>
      <c r="K81" s="202"/>
      <c r="L81" s="202"/>
      <c r="M81" s="202"/>
      <c r="N81" s="202"/>
      <c r="O81" s="202"/>
      <c r="P81" s="68"/>
    </row>
    <row r="82" spans="1:16" s="31" customFormat="1" ht="15.75" x14ac:dyDescent="0.4">
      <c r="A82" s="202"/>
      <c r="B82" s="202"/>
      <c r="C82" s="202"/>
      <c r="D82" s="202"/>
      <c r="E82" s="202"/>
      <c r="F82" s="202"/>
      <c r="G82" s="202"/>
      <c r="H82" s="202"/>
      <c r="I82" s="202"/>
      <c r="J82" s="202"/>
      <c r="K82" s="202"/>
      <c r="L82" s="202"/>
      <c r="M82" s="202"/>
      <c r="N82" s="202"/>
      <c r="O82" s="202"/>
      <c r="P82" s="35"/>
    </row>
  </sheetData>
  <mergeCells count="147">
    <mergeCell ref="A14:O14"/>
    <mergeCell ref="A16:O16"/>
    <mergeCell ref="A18:O18"/>
    <mergeCell ref="A20:B20"/>
    <mergeCell ref="C20:E20"/>
    <mergeCell ref="H20:J20"/>
    <mergeCell ref="L20:O20"/>
    <mergeCell ref="A5:D5"/>
    <mergeCell ref="A6:D6"/>
    <mergeCell ref="K8:O8"/>
    <mergeCell ref="K9:N9"/>
    <mergeCell ref="D12:M12"/>
    <mergeCell ref="A13:O13"/>
    <mergeCell ref="N23:O23"/>
    <mergeCell ref="A24:C24"/>
    <mergeCell ref="D24:E24"/>
    <mergeCell ref="F24:G24"/>
    <mergeCell ref="H24:I24"/>
    <mergeCell ref="J24:K24"/>
    <mergeCell ref="L24:M24"/>
    <mergeCell ref="N24:O24"/>
    <mergeCell ref="A23:C23"/>
    <mergeCell ref="D23:E23"/>
    <mergeCell ref="F23:G23"/>
    <mergeCell ref="H23:I23"/>
    <mergeCell ref="J23:K23"/>
    <mergeCell ref="L23:M23"/>
    <mergeCell ref="N25:O25"/>
    <mergeCell ref="A26:C26"/>
    <mergeCell ref="F26:G26"/>
    <mergeCell ref="H26:I26"/>
    <mergeCell ref="J26:K26"/>
    <mergeCell ref="L26:M26"/>
    <mergeCell ref="N26:O26"/>
    <mergeCell ref="A25:C25"/>
    <mergeCell ref="D25:E27"/>
    <mergeCell ref="F25:G25"/>
    <mergeCell ref="H25:I25"/>
    <mergeCell ref="J25:K25"/>
    <mergeCell ref="L25:M25"/>
    <mergeCell ref="A27:C27"/>
    <mergeCell ref="F27:G27"/>
    <mergeCell ref="H27:I27"/>
    <mergeCell ref="J27:K27"/>
    <mergeCell ref="L27:M27"/>
    <mergeCell ref="N27:O27"/>
    <mergeCell ref="A28:C28"/>
    <mergeCell ref="D28:E28"/>
    <mergeCell ref="F28:G28"/>
    <mergeCell ref="H28:I28"/>
    <mergeCell ref="J28:K28"/>
    <mergeCell ref="L28:M28"/>
    <mergeCell ref="N28:O28"/>
    <mergeCell ref="N29:O29"/>
    <mergeCell ref="A30:C30"/>
    <mergeCell ref="D30:E30"/>
    <mergeCell ref="F30:G30"/>
    <mergeCell ref="H30:I30"/>
    <mergeCell ref="J30:K30"/>
    <mergeCell ref="L30:M30"/>
    <mergeCell ref="N30:O30"/>
    <mergeCell ref="A29:C29"/>
    <mergeCell ref="D29:E29"/>
    <mergeCell ref="F29:G29"/>
    <mergeCell ref="H29:I29"/>
    <mergeCell ref="J29:K29"/>
    <mergeCell ref="L29:M29"/>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N33:O33"/>
    <mergeCell ref="A34:C34"/>
    <mergeCell ref="D34:E34"/>
    <mergeCell ref="F34:G34"/>
    <mergeCell ref="H34:I34"/>
    <mergeCell ref="J34:K34"/>
    <mergeCell ref="L34:M34"/>
    <mergeCell ref="N34:O34"/>
    <mergeCell ref="A33:C33"/>
    <mergeCell ref="D33:E33"/>
    <mergeCell ref="F33:G33"/>
    <mergeCell ref="H33:I33"/>
    <mergeCell ref="J33:K33"/>
    <mergeCell ref="L33:M33"/>
    <mergeCell ref="N35:O35"/>
    <mergeCell ref="A36:C36"/>
    <mergeCell ref="D36:E36"/>
    <mergeCell ref="F36:G36"/>
    <mergeCell ref="H36:I36"/>
    <mergeCell ref="J36:K36"/>
    <mergeCell ref="L36:M36"/>
    <mergeCell ref="N36:O36"/>
    <mergeCell ref="A35:C35"/>
    <mergeCell ref="D35:E35"/>
    <mergeCell ref="F35:G35"/>
    <mergeCell ref="H35:I35"/>
    <mergeCell ref="J35:K35"/>
    <mergeCell ref="L35:M35"/>
    <mergeCell ref="A45:C45"/>
    <mergeCell ref="A46:C46"/>
    <mergeCell ref="A47:C48"/>
    <mergeCell ref="A49:C49"/>
    <mergeCell ref="A50:A52"/>
    <mergeCell ref="B50:C52"/>
    <mergeCell ref="A37:O37"/>
    <mergeCell ref="A38:O38"/>
    <mergeCell ref="A39:O39"/>
    <mergeCell ref="A40:O40"/>
    <mergeCell ref="C43:D43"/>
    <mergeCell ref="F43:G43"/>
    <mergeCell ref="I43:J43"/>
    <mergeCell ref="M43:O43"/>
    <mergeCell ref="A62:A64"/>
    <mergeCell ref="B62:C64"/>
    <mergeCell ref="A65:C65"/>
    <mergeCell ref="B66:C66"/>
    <mergeCell ref="A69:O69"/>
    <mergeCell ref="A70:C70"/>
    <mergeCell ref="D70:L70"/>
    <mergeCell ref="M70:O70"/>
    <mergeCell ref="A53:A55"/>
    <mergeCell ref="B53:C55"/>
    <mergeCell ref="A56:A58"/>
    <mergeCell ref="B56:C58"/>
    <mergeCell ref="A59:A61"/>
    <mergeCell ref="B59:C61"/>
    <mergeCell ref="B78:O78"/>
    <mergeCell ref="B79:O79"/>
    <mergeCell ref="A80:O80"/>
    <mergeCell ref="A81:O82"/>
    <mergeCell ref="A71:C71"/>
    <mergeCell ref="D71:L71"/>
    <mergeCell ref="M71:N71"/>
    <mergeCell ref="A72:O72"/>
    <mergeCell ref="A74:O74"/>
    <mergeCell ref="B76:O76"/>
  </mergeCells>
  <phoneticPr fontId="3"/>
  <conditionalFormatting sqref="A14:O14 A16:O16 A18:O18 C20:E20 H20:J20 L20:O20">
    <cfRule type="containsBlanks" dxfId="7" priority="7">
      <formula>LEN(TRIM(A14))=0</formula>
    </cfRule>
  </conditionalFormatting>
  <conditionalFormatting sqref="K10 K9:N9 K8:O8">
    <cfRule type="containsBlanks" dxfId="6" priority="6">
      <formula>LEN(TRIM(K8))=0</formula>
    </cfRule>
  </conditionalFormatting>
  <conditionalFormatting sqref="J3 L3 N3">
    <cfRule type="containsBlanks" dxfId="5" priority="5">
      <formula>LEN(TRIM(J3))=0</formula>
    </cfRule>
  </conditionalFormatting>
  <conditionalFormatting sqref="F35:G36">
    <cfRule type="containsBlanks" priority="4">
      <formula>LEN(TRIM(F35))=0</formula>
    </cfRule>
  </conditionalFormatting>
  <conditionalFormatting sqref="A71:N71 B76:O76 B78:O78">
    <cfRule type="containsBlanks" dxfId="4" priority="3">
      <formula>LEN(TRIM(A71))=0</formula>
    </cfRule>
  </conditionalFormatting>
  <conditionalFormatting sqref="C12">
    <cfRule type="containsBlanks" dxfId="3" priority="2">
      <formula>LEN(TRIM(C12))=0</formula>
    </cfRule>
  </conditionalFormatting>
  <conditionalFormatting sqref="F35:G36 F25:G29 F31:G33">
    <cfRule type="cellIs" dxfId="2" priority="1" operator="equal">
      <formula>0</formula>
    </cfRule>
  </conditionalFormatting>
  <dataValidations count="1">
    <dataValidation type="list" allowBlank="1" showInputMessage="1" showErrorMessage="1" sqref="K10">
      <formula1>Q5:Q7</formula1>
    </dataValidation>
  </dataValidations>
  <printOptions horizontalCentered="1"/>
  <pageMargins left="0.70866141732283472" right="0.70866141732283472" top="0.74803149606299213" bottom="0.74803149606299213" header="0.31496062992125984" footer="0.31496062992125984"/>
  <pageSetup paperSize="9" scale="74" orientation="portrait" blackAndWhite="1" r:id="rId1"/>
  <rowBreaks count="1" manualBreakCount="1">
    <brk id="43" max="15"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M162"/>
  <sheetViews>
    <sheetView showGridLines="0" view="pageBreakPreview" topLeftCell="A136" zoomScaleNormal="100" zoomScaleSheetLayoutView="100" zoomScalePageLayoutView="85" workbookViewId="0">
      <selection activeCell="J71" sqref="J71"/>
    </sheetView>
  </sheetViews>
  <sheetFormatPr defaultColWidth="8.75" defaultRowHeight="12" x14ac:dyDescent="0.4"/>
  <cols>
    <col min="1" max="1" width="22.5" style="74" customWidth="1"/>
    <col min="2" max="2" width="14.875" style="74" customWidth="1"/>
    <col min="3" max="3" width="11.5" style="74" customWidth="1"/>
    <col min="4" max="4" width="4.25" style="74" customWidth="1"/>
    <col min="5" max="5" width="11.5" style="74" customWidth="1"/>
    <col min="6" max="6" width="4.25" style="74" customWidth="1"/>
    <col min="7" max="7" width="11.5" style="74" customWidth="1"/>
    <col min="8" max="8" width="4.25" style="74" customWidth="1"/>
    <col min="9" max="16384" width="8.75" style="74"/>
  </cols>
  <sheetData>
    <row r="1" spans="1:8" ht="14.25" x14ac:dyDescent="0.4">
      <c r="A1" s="106" t="s">
        <v>144</v>
      </c>
      <c r="B1" s="106"/>
    </row>
    <row r="2" spans="1:8" ht="15.75" x14ac:dyDescent="0.4">
      <c r="A2" s="105"/>
      <c r="B2" s="105"/>
    </row>
    <row r="3" spans="1:8" ht="15.75" x14ac:dyDescent="0.4">
      <c r="A3" s="105"/>
      <c r="B3" s="105"/>
    </row>
    <row r="4" spans="1:8" ht="15.75" x14ac:dyDescent="0.4">
      <c r="A4" s="105"/>
      <c r="B4" s="105"/>
    </row>
    <row r="5" spans="1:8" ht="15.75" x14ac:dyDescent="0.4">
      <c r="A5" s="105"/>
      <c r="B5" s="105"/>
    </row>
    <row r="6" spans="1:8" ht="15.75" x14ac:dyDescent="0.4">
      <c r="A6" s="105"/>
      <c r="B6" s="105"/>
    </row>
    <row r="7" spans="1:8" ht="15.75" x14ac:dyDescent="0.4">
      <c r="A7" s="105"/>
      <c r="B7" s="105"/>
    </row>
    <row r="8" spans="1:8" ht="15.75" x14ac:dyDescent="0.4">
      <c r="A8" s="105"/>
      <c r="B8" s="105"/>
    </row>
    <row r="9" spans="1:8" ht="15.75" x14ac:dyDescent="0.4">
      <c r="A9" s="105"/>
      <c r="B9" s="105"/>
    </row>
    <row r="10" spans="1:8" ht="15.75" x14ac:dyDescent="0.4">
      <c r="A10" s="105"/>
      <c r="B10" s="105"/>
    </row>
    <row r="11" spans="1:8" ht="30" customHeight="1" x14ac:dyDescent="0.4">
      <c r="A11" s="414" t="s">
        <v>143</v>
      </c>
      <c r="B11" s="414"/>
      <c r="C11" s="362"/>
      <c r="D11" s="362"/>
      <c r="E11" s="362"/>
      <c r="F11" s="362"/>
      <c r="G11" s="362"/>
      <c r="H11" s="362"/>
    </row>
    <row r="12" spans="1:8" ht="15.75" x14ac:dyDescent="0.4">
      <c r="A12" s="105"/>
      <c r="B12" s="105"/>
    </row>
    <row r="13" spans="1:8" ht="15.75" x14ac:dyDescent="0.4">
      <c r="A13" s="105"/>
      <c r="B13" s="105"/>
    </row>
    <row r="14" spans="1:8" ht="15.75" x14ac:dyDescent="0.4">
      <c r="A14" s="105"/>
      <c r="B14" s="105"/>
    </row>
    <row r="15" spans="1:8" ht="15.75" x14ac:dyDescent="0.4">
      <c r="A15" s="105"/>
      <c r="B15" s="105"/>
    </row>
    <row r="16" spans="1:8" ht="15.75" x14ac:dyDescent="0.4">
      <c r="A16" s="105"/>
      <c r="B16" s="105"/>
    </row>
    <row r="17" spans="1:2" ht="15.75" x14ac:dyDescent="0.4">
      <c r="A17" s="105"/>
      <c r="B17" s="105"/>
    </row>
    <row r="18" spans="1:2" ht="15.75" x14ac:dyDescent="0.4">
      <c r="A18" s="105"/>
      <c r="B18" s="105"/>
    </row>
    <row r="19" spans="1:2" ht="15.75" x14ac:dyDescent="0.4">
      <c r="A19" s="105"/>
      <c r="B19" s="105"/>
    </row>
    <row r="20" spans="1:2" ht="15.75" x14ac:dyDescent="0.4">
      <c r="A20" s="105"/>
      <c r="B20" s="105"/>
    </row>
    <row r="21" spans="1:2" ht="15.75" x14ac:dyDescent="0.4">
      <c r="A21" s="105"/>
      <c r="B21" s="105"/>
    </row>
    <row r="22" spans="1:2" ht="15.75" x14ac:dyDescent="0.4">
      <c r="A22" s="105"/>
      <c r="B22" s="105"/>
    </row>
    <row r="23" spans="1:2" ht="15.75" x14ac:dyDescent="0.4">
      <c r="A23" s="105"/>
      <c r="B23" s="105"/>
    </row>
    <row r="24" spans="1:2" ht="15.75" x14ac:dyDescent="0.4">
      <c r="A24" s="105"/>
      <c r="B24" s="105"/>
    </row>
    <row r="25" spans="1:2" ht="15.75" x14ac:dyDescent="0.4">
      <c r="A25" s="105"/>
      <c r="B25" s="105"/>
    </row>
    <row r="26" spans="1:2" ht="15.75" x14ac:dyDescent="0.4">
      <c r="A26" s="105"/>
      <c r="B26" s="105"/>
    </row>
    <row r="27" spans="1:2" ht="15.75" x14ac:dyDescent="0.4">
      <c r="A27" s="105"/>
      <c r="B27" s="105"/>
    </row>
    <row r="28" spans="1:2" ht="15.75" x14ac:dyDescent="0.4">
      <c r="A28" s="105"/>
      <c r="B28" s="105"/>
    </row>
    <row r="29" spans="1:2" ht="15.75" x14ac:dyDescent="0.4">
      <c r="A29" s="105"/>
      <c r="B29" s="105"/>
    </row>
    <row r="30" spans="1:2" ht="15.75" x14ac:dyDescent="0.4">
      <c r="A30" s="105"/>
      <c r="B30" s="105"/>
    </row>
    <row r="31" spans="1:2" ht="15.75" x14ac:dyDescent="0.4">
      <c r="A31" s="105"/>
      <c r="B31" s="105"/>
    </row>
    <row r="32" spans="1:2" ht="15.75" x14ac:dyDescent="0.4">
      <c r="A32" s="105"/>
      <c r="B32" s="105"/>
    </row>
    <row r="33" spans="1:8" ht="15.75" x14ac:dyDescent="0.4">
      <c r="A33" s="105"/>
      <c r="B33" s="105"/>
    </row>
    <row r="34" spans="1:8" ht="15.75" x14ac:dyDescent="0.4">
      <c r="A34" s="105"/>
      <c r="B34" s="105"/>
    </row>
    <row r="35" spans="1:8" ht="15.75" x14ac:dyDescent="0.4">
      <c r="A35" s="105"/>
      <c r="B35" s="105"/>
    </row>
    <row r="36" spans="1:8" ht="15.75" x14ac:dyDescent="0.4">
      <c r="A36" s="105"/>
      <c r="B36" s="105"/>
    </row>
    <row r="37" spans="1:8" ht="15.75" x14ac:dyDescent="0.4">
      <c r="A37" s="105"/>
      <c r="B37" s="105"/>
    </row>
    <row r="38" spans="1:8" ht="15.75" x14ac:dyDescent="0.4">
      <c r="A38" s="105"/>
      <c r="B38" s="105"/>
    </row>
    <row r="39" spans="1:8" ht="15.75" x14ac:dyDescent="0.4">
      <c r="A39" s="105"/>
      <c r="B39" s="105"/>
    </row>
    <row r="40" spans="1:8" ht="15.75" x14ac:dyDescent="0.4">
      <c r="A40" s="105"/>
      <c r="B40" s="105"/>
    </row>
    <row r="41" spans="1:8" ht="15.75" x14ac:dyDescent="0.4">
      <c r="A41" s="105"/>
      <c r="B41" s="105"/>
    </row>
    <row r="42" spans="1:8" ht="15.75" x14ac:dyDescent="0.4">
      <c r="A42" s="105"/>
      <c r="B42" s="105"/>
    </row>
    <row r="43" spans="1:8" ht="15.75" x14ac:dyDescent="0.4">
      <c r="A43" s="105"/>
      <c r="B43" s="105"/>
    </row>
    <row r="44" spans="1:8" ht="15.75" x14ac:dyDescent="0.4">
      <c r="A44" s="105"/>
      <c r="B44" s="105"/>
    </row>
    <row r="45" spans="1:8" ht="21" customHeight="1" x14ac:dyDescent="0.4">
      <c r="A45" s="415" t="s">
        <v>429</v>
      </c>
      <c r="B45" s="415"/>
      <c r="C45" s="362"/>
      <c r="D45" s="362"/>
      <c r="E45" s="362"/>
      <c r="F45" s="362"/>
      <c r="G45" s="362"/>
      <c r="H45" s="362"/>
    </row>
    <row r="46" spans="1:8" ht="22.5" x14ac:dyDescent="0.4">
      <c r="A46" s="104"/>
      <c r="B46" s="104"/>
    </row>
    <row r="47" spans="1:8" ht="21" customHeight="1" x14ac:dyDescent="0.4">
      <c r="A47" s="416" t="s">
        <v>423</v>
      </c>
      <c r="B47" s="416"/>
      <c r="C47" s="417"/>
      <c r="D47" s="417"/>
      <c r="E47" s="417"/>
      <c r="F47" s="417"/>
      <c r="G47" s="417"/>
      <c r="H47" s="417"/>
    </row>
    <row r="49" spans="1:8" ht="15.75" x14ac:dyDescent="0.4">
      <c r="A49" s="103"/>
      <c r="B49" s="103"/>
    </row>
    <row r="50" spans="1:8" ht="18" customHeight="1" x14ac:dyDescent="0.4">
      <c r="A50" s="418" t="s">
        <v>142</v>
      </c>
      <c r="B50" s="418"/>
      <c r="C50" s="419"/>
      <c r="D50" s="419"/>
      <c r="E50" s="419"/>
      <c r="F50" s="419"/>
      <c r="G50" s="419"/>
      <c r="H50" s="419"/>
    </row>
    <row r="51" spans="1:8" ht="18" customHeight="1" x14ac:dyDescent="0.4">
      <c r="A51" s="102"/>
      <c r="B51" s="102"/>
    </row>
    <row r="52" spans="1:8" ht="19.899999999999999" customHeight="1" x14ac:dyDescent="0.4">
      <c r="A52" s="78" t="s">
        <v>141</v>
      </c>
      <c r="B52" s="78"/>
    </row>
    <row r="53" spans="1:8" ht="19.899999999999999" customHeight="1" x14ac:dyDescent="0.4">
      <c r="A53" s="420" t="s">
        <v>423</v>
      </c>
      <c r="B53" s="421"/>
      <c r="C53" s="421"/>
      <c r="D53" s="421"/>
      <c r="E53" s="421"/>
      <c r="F53" s="421"/>
      <c r="G53" s="421"/>
      <c r="H53" s="422"/>
    </row>
    <row r="54" spans="1:8" ht="19.899999999999999" customHeight="1" x14ac:dyDescent="0.4">
      <c r="A54" s="423"/>
      <c r="B54" s="424"/>
      <c r="C54" s="424"/>
      <c r="D54" s="424"/>
      <c r="E54" s="424"/>
      <c r="F54" s="424"/>
      <c r="G54" s="424"/>
      <c r="H54" s="425"/>
    </row>
    <row r="55" spans="1:8" ht="19.899999999999999" customHeight="1" x14ac:dyDescent="0.4">
      <c r="A55" s="98"/>
      <c r="B55" s="98"/>
      <c r="C55" s="98"/>
      <c r="D55" s="98"/>
      <c r="E55" s="98"/>
      <c r="F55" s="98"/>
      <c r="G55" s="98"/>
      <c r="H55" s="98"/>
    </row>
    <row r="56" spans="1:8" ht="19.899999999999999" customHeight="1" x14ac:dyDescent="0.4">
      <c r="A56" s="78" t="s">
        <v>140</v>
      </c>
      <c r="B56" s="78"/>
    </row>
    <row r="57" spans="1:8" ht="19.899999999999999" customHeight="1" x14ac:dyDescent="0.4">
      <c r="A57" s="420" t="s">
        <v>430</v>
      </c>
      <c r="B57" s="421"/>
      <c r="C57" s="421"/>
      <c r="D57" s="421"/>
      <c r="E57" s="421"/>
      <c r="F57" s="421"/>
      <c r="G57" s="421"/>
      <c r="H57" s="422"/>
    </row>
    <row r="58" spans="1:8" ht="19.899999999999999" customHeight="1" x14ac:dyDescent="0.4">
      <c r="A58" s="423"/>
      <c r="B58" s="424"/>
      <c r="C58" s="424"/>
      <c r="D58" s="424"/>
      <c r="E58" s="424"/>
      <c r="F58" s="424"/>
      <c r="G58" s="424"/>
      <c r="H58" s="425"/>
    </row>
    <row r="59" spans="1:8" ht="19.899999999999999" customHeight="1" x14ac:dyDescent="0.4">
      <c r="A59" s="101"/>
      <c r="B59" s="101"/>
      <c r="C59" s="101"/>
      <c r="D59" s="101"/>
      <c r="E59" s="101"/>
      <c r="F59" s="101"/>
      <c r="G59" s="101"/>
      <c r="H59" s="101"/>
    </row>
    <row r="60" spans="1:8" ht="29.45" customHeight="1" x14ac:dyDescent="0.4">
      <c r="A60" s="377" t="s">
        <v>432</v>
      </c>
      <c r="B60" s="377"/>
      <c r="C60" s="377"/>
      <c r="D60" s="377"/>
      <c r="E60" s="377"/>
      <c r="F60" s="377"/>
      <c r="G60" s="377"/>
      <c r="H60" s="377"/>
    </row>
    <row r="61" spans="1:8" ht="29.45" customHeight="1" x14ac:dyDescent="0.4">
      <c r="A61" s="420" t="s">
        <v>511</v>
      </c>
      <c r="B61" s="421"/>
      <c r="C61" s="421"/>
      <c r="D61" s="421"/>
      <c r="E61" s="421"/>
      <c r="F61" s="421"/>
      <c r="G61" s="421"/>
      <c r="H61" s="422"/>
    </row>
    <row r="62" spans="1:8" s="131" customFormat="1" ht="29.45" customHeight="1" x14ac:dyDescent="0.4">
      <c r="A62" s="412"/>
      <c r="B62" s="426"/>
      <c r="C62" s="426"/>
      <c r="D62" s="426"/>
      <c r="E62" s="426"/>
      <c r="F62" s="426"/>
      <c r="G62" s="426"/>
      <c r="H62" s="427"/>
    </row>
    <row r="63" spans="1:8" ht="29.45" customHeight="1" x14ac:dyDescent="0.4">
      <c r="A63" s="423"/>
      <c r="B63" s="424"/>
      <c r="C63" s="424"/>
      <c r="D63" s="424"/>
      <c r="E63" s="424"/>
      <c r="F63" s="424"/>
      <c r="G63" s="424"/>
      <c r="H63" s="425"/>
    </row>
    <row r="64" spans="1:8" ht="19.899999999999999" customHeight="1" x14ac:dyDescent="0.4">
      <c r="A64" s="428"/>
      <c r="B64" s="428"/>
      <c r="C64" s="428"/>
      <c r="D64" s="428"/>
      <c r="E64" s="428"/>
      <c r="F64" s="428"/>
      <c r="G64" s="428"/>
      <c r="H64" s="428"/>
    </row>
    <row r="65" spans="1:8" ht="19.899999999999999" customHeight="1" x14ac:dyDescent="0.4">
      <c r="A65" s="100" t="s">
        <v>139</v>
      </c>
      <c r="B65" s="100"/>
      <c r="C65" s="99"/>
      <c r="D65" s="99"/>
      <c r="E65" s="99"/>
      <c r="F65" s="99"/>
      <c r="G65" s="99"/>
      <c r="H65" s="99"/>
    </row>
    <row r="66" spans="1:8" ht="19.899999999999999" customHeight="1" x14ac:dyDescent="0.4">
      <c r="A66" s="429" t="s">
        <v>517</v>
      </c>
      <c r="B66" s="421"/>
      <c r="C66" s="421"/>
      <c r="D66" s="421"/>
      <c r="E66" s="421"/>
      <c r="F66" s="421"/>
      <c r="G66" s="421"/>
      <c r="H66" s="422"/>
    </row>
    <row r="67" spans="1:8" s="131" customFormat="1" ht="19.899999999999999" customHeight="1" x14ac:dyDescent="0.4">
      <c r="A67" s="412"/>
      <c r="B67" s="426"/>
      <c r="C67" s="426"/>
      <c r="D67" s="426"/>
      <c r="E67" s="426"/>
      <c r="F67" s="426"/>
      <c r="G67" s="426"/>
      <c r="H67" s="427"/>
    </row>
    <row r="68" spans="1:8" ht="19.899999999999999" customHeight="1" x14ac:dyDescent="0.4">
      <c r="A68" s="412"/>
      <c r="B68" s="426"/>
      <c r="C68" s="426"/>
      <c r="D68" s="426"/>
      <c r="E68" s="426"/>
      <c r="F68" s="426"/>
      <c r="G68" s="426"/>
      <c r="H68" s="427"/>
    </row>
    <row r="69" spans="1:8" ht="19.899999999999999" customHeight="1" x14ac:dyDescent="0.4">
      <c r="A69" s="423"/>
      <c r="B69" s="424"/>
      <c r="C69" s="424"/>
      <c r="D69" s="424"/>
      <c r="E69" s="424"/>
      <c r="F69" s="424"/>
      <c r="G69" s="424"/>
      <c r="H69" s="425"/>
    </row>
    <row r="70" spans="1:8" ht="19.899999999999999" customHeight="1" x14ac:dyDescent="0.4">
      <c r="A70" s="78" t="s">
        <v>138</v>
      </c>
      <c r="B70" s="78"/>
    </row>
    <row r="71" spans="1:8" ht="19.899999999999999" customHeight="1" x14ac:dyDescent="0.4">
      <c r="A71" s="365" t="s">
        <v>137</v>
      </c>
      <c r="B71" s="365"/>
      <c r="C71" s="365"/>
      <c r="D71" s="365"/>
      <c r="E71" s="365"/>
      <c r="F71" s="365"/>
      <c r="G71" s="365"/>
    </row>
    <row r="72" spans="1:8" ht="19.899999999999999" customHeight="1" x14ac:dyDescent="0.4">
      <c r="A72" s="377"/>
      <c r="B72" s="377"/>
      <c r="C72" s="377"/>
      <c r="D72" s="377"/>
      <c r="E72" s="377"/>
      <c r="F72" s="377"/>
      <c r="G72" s="377"/>
      <c r="H72" s="99"/>
    </row>
    <row r="73" spans="1:8" ht="19.899999999999999" customHeight="1" x14ac:dyDescent="0.4">
      <c r="A73" s="436" t="s">
        <v>431</v>
      </c>
      <c r="B73" s="437"/>
      <c r="C73" s="437"/>
      <c r="D73" s="437"/>
      <c r="E73" s="437"/>
      <c r="F73" s="437"/>
      <c r="G73" s="437"/>
      <c r="H73" s="437"/>
    </row>
    <row r="74" spans="1:8" ht="19.5" customHeight="1" x14ac:dyDescent="0.4">
      <c r="A74" s="437"/>
      <c r="B74" s="437"/>
      <c r="C74" s="437"/>
      <c r="D74" s="437"/>
      <c r="E74" s="437"/>
      <c r="F74" s="437"/>
      <c r="G74" s="437"/>
      <c r="H74" s="437"/>
    </row>
    <row r="75" spans="1:8" ht="19.899999999999999" customHeight="1" x14ac:dyDescent="0.4">
      <c r="A75" s="437"/>
      <c r="B75" s="437"/>
      <c r="C75" s="437"/>
      <c r="D75" s="437"/>
      <c r="E75" s="437"/>
      <c r="F75" s="437"/>
      <c r="G75" s="437"/>
      <c r="H75" s="437"/>
    </row>
    <row r="76" spans="1:8" ht="19.899999999999999" customHeight="1" x14ac:dyDescent="0.4">
      <c r="A76" s="437"/>
      <c r="B76" s="437"/>
      <c r="C76" s="437"/>
      <c r="D76" s="437"/>
      <c r="E76" s="437"/>
      <c r="F76" s="437"/>
      <c r="G76" s="437"/>
      <c r="H76" s="437"/>
    </row>
    <row r="77" spans="1:8" ht="19.899999999999999" customHeight="1" x14ac:dyDescent="0.4">
      <c r="A77" s="437"/>
      <c r="B77" s="437"/>
      <c r="C77" s="437"/>
      <c r="D77" s="437"/>
      <c r="E77" s="437"/>
      <c r="F77" s="437"/>
      <c r="G77" s="437"/>
      <c r="H77" s="437"/>
    </row>
    <row r="78" spans="1:8" ht="19.899999999999999" customHeight="1" x14ac:dyDescent="0.4">
      <c r="A78" s="98"/>
      <c r="B78" s="98"/>
      <c r="C78" s="98"/>
      <c r="D78" s="98"/>
      <c r="E78" s="98"/>
      <c r="F78" s="98"/>
      <c r="G78" s="98"/>
    </row>
    <row r="79" spans="1:8" ht="18" customHeight="1" x14ac:dyDescent="0.4">
      <c r="A79" s="78" t="s">
        <v>136</v>
      </c>
      <c r="B79" s="78"/>
    </row>
    <row r="80" spans="1:8" ht="18" customHeight="1" x14ac:dyDescent="0.4">
      <c r="A80" s="368" t="s">
        <v>135</v>
      </c>
      <c r="B80" s="370"/>
      <c r="C80" s="438" t="s">
        <v>434</v>
      </c>
      <c r="D80" s="439"/>
      <c r="E80" s="438" t="s">
        <v>435</v>
      </c>
      <c r="F80" s="439"/>
      <c r="G80" s="438" t="s">
        <v>436</v>
      </c>
      <c r="H80" s="439"/>
    </row>
    <row r="81" spans="1:13" ht="36" customHeight="1" x14ac:dyDescent="0.4">
      <c r="A81" s="379" t="s">
        <v>26</v>
      </c>
      <c r="B81" s="381"/>
      <c r="C81" s="420" t="s">
        <v>433</v>
      </c>
      <c r="D81" s="422"/>
      <c r="E81" s="428"/>
      <c r="F81" s="428"/>
      <c r="G81" s="440"/>
      <c r="H81" s="441"/>
    </row>
    <row r="82" spans="1:13" ht="20.100000000000001" customHeight="1" x14ac:dyDescent="0.4">
      <c r="A82" s="442" t="s">
        <v>27</v>
      </c>
      <c r="B82" s="443"/>
      <c r="C82" s="408"/>
      <c r="D82" s="409"/>
      <c r="E82" s="410"/>
      <c r="F82" s="410"/>
      <c r="G82" s="408"/>
      <c r="H82" s="409"/>
    </row>
    <row r="83" spans="1:13" ht="20.100000000000001" customHeight="1" x14ac:dyDescent="0.4">
      <c r="A83" s="400" t="s">
        <v>134</v>
      </c>
      <c r="B83" s="401"/>
      <c r="C83" s="411" t="s">
        <v>437</v>
      </c>
      <c r="D83" s="152">
        <v>0.3</v>
      </c>
      <c r="E83" s="413" t="s">
        <v>438</v>
      </c>
      <c r="F83" s="152">
        <v>0.3</v>
      </c>
      <c r="G83" s="413" t="s">
        <v>438</v>
      </c>
      <c r="H83" s="152">
        <v>0.3</v>
      </c>
    </row>
    <row r="84" spans="1:13" ht="20.100000000000001" customHeight="1" x14ac:dyDescent="0.4">
      <c r="A84" s="404" t="s">
        <v>133</v>
      </c>
      <c r="B84" s="405"/>
      <c r="C84" s="412"/>
      <c r="D84" s="143" t="s">
        <v>400</v>
      </c>
      <c r="E84" s="413"/>
      <c r="F84" s="143" t="s">
        <v>400</v>
      </c>
      <c r="G84" s="413"/>
      <c r="H84" s="143" t="s">
        <v>400</v>
      </c>
    </row>
    <row r="85" spans="1:13" ht="20.100000000000001" customHeight="1" x14ac:dyDescent="0.4">
      <c r="A85" s="400" t="s">
        <v>132</v>
      </c>
      <c r="B85" s="401"/>
      <c r="C85" s="402" t="s">
        <v>504</v>
      </c>
      <c r="D85" s="152">
        <v>0.3</v>
      </c>
      <c r="E85" s="402" t="s">
        <v>505</v>
      </c>
      <c r="F85" s="152">
        <v>0.3</v>
      </c>
      <c r="G85" s="402" t="s">
        <v>505</v>
      </c>
      <c r="H85" s="152">
        <v>0.3</v>
      </c>
    </row>
    <row r="86" spans="1:13" ht="20.100000000000001" customHeight="1" x14ac:dyDescent="0.4">
      <c r="A86" s="404" t="s">
        <v>131</v>
      </c>
      <c r="B86" s="405"/>
      <c r="C86" s="403"/>
      <c r="D86" s="143" t="s">
        <v>400</v>
      </c>
      <c r="E86" s="403"/>
      <c r="F86" s="143" t="s">
        <v>400</v>
      </c>
      <c r="G86" s="403"/>
      <c r="H86" s="143" t="s">
        <v>249</v>
      </c>
    </row>
    <row r="87" spans="1:13" ht="20.100000000000001" customHeight="1" x14ac:dyDescent="0.4">
      <c r="A87" s="400" t="s">
        <v>130</v>
      </c>
      <c r="B87" s="401"/>
      <c r="C87" s="407"/>
      <c r="D87" s="136"/>
      <c r="E87" s="359"/>
      <c r="F87" s="136"/>
      <c r="G87" s="406"/>
      <c r="H87" s="136"/>
    </row>
    <row r="88" spans="1:13" ht="20.100000000000001" customHeight="1" x14ac:dyDescent="0.4">
      <c r="A88" s="404"/>
      <c r="B88" s="405"/>
      <c r="C88" s="407"/>
      <c r="D88" s="143" t="s">
        <v>400</v>
      </c>
      <c r="E88" s="359"/>
      <c r="F88" s="143" t="s">
        <v>400</v>
      </c>
      <c r="G88" s="406"/>
      <c r="H88" s="143" t="s">
        <v>400</v>
      </c>
    </row>
    <row r="89" spans="1:13" ht="20.100000000000001" customHeight="1" x14ac:dyDescent="0.4">
      <c r="A89" s="400" t="s">
        <v>129</v>
      </c>
      <c r="B89" s="401"/>
      <c r="C89" s="97"/>
      <c r="D89" s="94" t="s">
        <v>125</v>
      </c>
      <c r="E89" s="96"/>
      <c r="F89" s="94" t="s">
        <v>125</v>
      </c>
      <c r="G89" s="95"/>
      <c r="H89" s="94" t="s">
        <v>125</v>
      </c>
    </row>
    <row r="90" spans="1:13" ht="20.100000000000001" customHeight="1" x14ac:dyDescent="0.4">
      <c r="A90" s="374"/>
      <c r="B90" s="375"/>
      <c r="C90" s="135"/>
      <c r="D90" s="134" t="s">
        <v>128</v>
      </c>
      <c r="E90" s="144"/>
      <c r="F90" s="134" t="s">
        <v>128</v>
      </c>
      <c r="G90" s="93"/>
      <c r="H90" s="134" t="s">
        <v>128</v>
      </c>
    </row>
    <row r="91" spans="1:13" s="133" customFormat="1" ht="20.100000000000001" customHeight="1" x14ac:dyDescent="0.4">
      <c r="A91" s="438" t="s">
        <v>127</v>
      </c>
      <c r="B91" s="439"/>
      <c r="C91" s="447"/>
      <c r="D91" s="159">
        <v>0.6</v>
      </c>
      <c r="E91" s="447"/>
      <c r="F91" s="159">
        <v>0.6</v>
      </c>
      <c r="G91" s="447"/>
      <c r="H91" s="159">
        <v>0.6</v>
      </c>
    </row>
    <row r="92" spans="1:13" ht="17.25" customHeight="1" x14ac:dyDescent="0.4">
      <c r="A92" s="455"/>
      <c r="B92" s="456"/>
      <c r="C92" s="448"/>
      <c r="D92" s="145" t="s">
        <v>401</v>
      </c>
      <c r="E92" s="448"/>
      <c r="F92" s="145" t="s">
        <v>401</v>
      </c>
      <c r="G92" s="448"/>
      <c r="H92" s="145" t="s">
        <v>401</v>
      </c>
    </row>
    <row r="93" spans="1:13" s="133" customFormat="1" ht="17.25" customHeight="1" x14ac:dyDescent="0.4">
      <c r="A93" s="438" t="s">
        <v>126</v>
      </c>
      <c r="B93" s="439"/>
      <c r="C93" s="447"/>
      <c r="D93" s="159">
        <v>0.6</v>
      </c>
      <c r="E93" s="447"/>
      <c r="F93" s="92"/>
      <c r="G93" s="447"/>
      <c r="H93" s="92"/>
    </row>
    <row r="94" spans="1:13" ht="22.5" customHeight="1" x14ac:dyDescent="0.4">
      <c r="A94" s="455"/>
      <c r="B94" s="456"/>
      <c r="C94" s="448"/>
      <c r="D94" s="145" t="s">
        <v>403</v>
      </c>
      <c r="E94" s="448"/>
      <c r="F94" s="145" t="s">
        <v>401</v>
      </c>
      <c r="G94" s="448"/>
      <c r="H94" s="145" t="s">
        <v>401</v>
      </c>
      <c r="M94" s="91"/>
    </row>
    <row r="95" spans="1:13" s="133" customFormat="1" ht="22.5" customHeight="1" x14ac:dyDescent="0.4">
      <c r="A95" s="449" t="s">
        <v>124</v>
      </c>
      <c r="B95" s="450"/>
      <c r="C95" s="453" t="s">
        <v>506</v>
      </c>
      <c r="D95" s="159">
        <v>1</v>
      </c>
      <c r="E95" s="447"/>
      <c r="F95" s="92"/>
      <c r="G95" s="447"/>
      <c r="H95" s="92"/>
      <c r="M95" s="91"/>
    </row>
    <row r="96" spans="1:13" x14ac:dyDescent="0.4">
      <c r="A96" s="451"/>
      <c r="B96" s="452"/>
      <c r="C96" s="454"/>
      <c r="D96" s="145" t="s">
        <v>402</v>
      </c>
      <c r="E96" s="448"/>
      <c r="F96" s="145" t="s">
        <v>402</v>
      </c>
      <c r="G96" s="448"/>
      <c r="H96" s="145" t="s">
        <v>402</v>
      </c>
    </row>
    <row r="97" spans="1:8" ht="39.950000000000003" customHeight="1" x14ac:dyDescent="0.4">
      <c r="A97" s="379" t="s">
        <v>123</v>
      </c>
      <c r="B97" s="381"/>
      <c r="C97" s="386" t="s">
        <v>440</v>
      </c>
      <c r="D97" s="387"/>
      <c r="E97" s="388"/>
      <c r="F97" s="388"/>
      <c r="G97" s="389"/>
      <c r="H97" s="390"/>
    </row>
    <row r="98" spans="1:8" ht="18" customHeight="1" x14ac:dyDescent="0.4">
      <c r="A98" s="78" t="s">
        <v>122</v>
      </c>
      <c r="B98" s="78"/>
    </row>
    <row r="99" spans="1:8" ht="36" customHeight="1" x14ac:dyDescent="0.4">
      <c r="A99" s="365" t="s">
        <v>121</v>
      </c>
      <c r="B99" s="365"/>
      <c r="C99" s="362"/>
      <c r="D99" s="362"/>
      <c r="E99" s="362"/>
      <c r="F99" s="362"/>
      <c r="G99" s="362"/>
      <c r="H99" s="362"/>
    </row>
    <row r="100" spans="1:8" ht="36" customHeight="1" x14ac:dyDescent="0.4">
      <c r="A100" s="365" t="s">
        <v>120</v>
      </c>
      <c r="B100" s="365"/>
      <c r="C100" s="362"/>
      <c r="D100" s="362"/>
      <c r="E100" s="362"/>
      <c r="F100" s="362"/>
      <c r="G100" s="362"/>
      <c r="H100" s="362"/>
    </row>
    <row r="101" spans="1:8" ht="18" customHeight="1" x14ac:dyDescent="0.4">
      <c r="A101" s="81" t="s">
        <v>119</v>
      </c>
      <c r="B101" s="81"/>
    </row>
    <row r="102" spans="1:8" ht="20.100000000000001" customHeight="1" x14ac:dyDescent="0.4">
      <c r="A102" s="81"/>
      <c r="B102" s="81"/>
    </row>
    <row r="103" spans="1:8" ht="36" customHeight="1" x14ac:dyDescent="0.4">
      <c r="A103" s="365" t="s">
        <v>118</v>
      </c>
      <c r="B103" s="365"/>
      <c r="C103" s="362"/>
      <c r="D103" s="362"/>
      <c r="E103" s="362"/>
      <c r="F103" s="362"/>
      <c r="G103" s="362"/>
      <c r="H103" s="362"/>
    </row>
    <row r="104" spans="1:8" ht="19.899999999999999" customHeight="1" x14ac:dyDescent="0.4">
      <c r="A104" s="90" t="s">
        <v>117</v>
      </c>
      <c r="B104" s="368" t="s">
        <v>116</v>
      </c>
      <c r="C104" s="369"/>
      <c r="D104" s="370"/>
      <c r="E104" s="368" t="s">
        <v>115</v>
      </c>
      <c r="F104" s="369"/>
      <c r="G104" s="369"/>
      <c r="H104" s="370"/>
    </row>
    <row r="105" spans="1:8" ht="19.899999999999999" customHeight="1" x14ac:dyDescent="0.4">
      <c r="A105" s="444" t="s">
        <v>500</v>
      </c>
      <c r="B105" s="430" t="s">
        <v>512</v>
      </c>
      <c r="C105" s="431"/>
      <c r="D105" s="432"/>
      <c r="E105" s="430" t="s">
        <v>513</v>
      </c>
      <c r="F105" s="431"/>
      <c r="G105" s="431"/>
      <c r="H105" s="432"/>
    </row>
    <row r="106" spans="1:8" ht="19.899999999999999" customHeight="1" x14ac:dyDescent="0.4">
      <c r="A106" s="444"/>
      <c r="B106" s="433"/>
      <c r="C106" s="434"/>
      <c r="D106" s="435"/>
      <c r="E106" s="433"/>
      <c r="F106" s="434"/>
      <c r="G106" s="434"/>
      <c r="H106" s="435"/>
    </row>
    <row r="107" spans="1:8" ht="19.899999999999999" customHeight="1" x14ac:dyDescent="0.4">
      <c r="A107" s="445" t="s">
        <v>501</v>
      </c>
      <c r="B107" s="430" t="s">
        <v>502</v>
      </c>
      <c r="C107" s="431"/>
      <c r="D107" s="432"/>
      <c r="E107" s="430" t="s">
        <v>503</v>
      </c>
      <c r="F107" s="431"/>
      <c r="G107" s="431"/>
      <c r="H107" s="432"/>
    </row>
    <row r="108" spans="1:8" ht="19.899999999999999" customHeight="1" x14ac:dyDescent="0.4">
      <c r="A108" s="446"/>
      <c r="B108" s="433"/>
      <c r="C108" s="434"/>
      <c r="D108" s="435"/>
      <c r="E108" s="433"/>
      <c r="F108" s="434"/>
      <c r="G108" s="434"/>
      <c r="H108" s="435"/>
    </row>
    <row r="109" spans="1:8" ht="19.899999999999999" customHeight="1" x14ac:dyDescent="0.4">
      <c r="A109" s="89"/>
      <c r="B109" s="382"/>
      <c r="C109" s="383"/>
      <c r="D109" s="384"/>
      <c r="E109" s="382"/>
      <c r="F109" s="383"/>
      <c r="G109" s="383"/>
      <c r="H109" s="384"/>
    </row>
    <row r="110" spans="1:8" ht="19.899999999999999" customHeight="1" x14ac:dyDescent="0.4">
      <c r="A110" s="88"/>
      <c r="B110" s="376"/>
      <c r="C110" s="377"/>
      <c r="D110" s="378"/>
      <c r="E110" s="376"/>
      <c r="F110" s="377"/>
      <c r="G110" s="377"/>
      <c r="H110" s="378"/>
    </row>
    <row r="111" spans="1:8" x14ac:dyDescent="0.4">
      <c r="A111" s="87"/>
      <c r="B111" s="87"/>
    </row>
    <row r="112" spans="1:8" ht="12.75" x14ac:dyDescent="0.4">
      <c r="A112" s="81"/>
      <c r="B112" s="81"/>
    </row>
    <row r="113" spans="1:8" ht="18" customHeight="1" x14ac:dyDescent="0.4">
      <c r="A113" s="78" t="s">
        <v>114</v>
      </c>
      <c r="B113" s="78"/>
    </row>
    <row r="114" spans="1:8" ht="19.899999999999999" customHeight="1" x14ac:dyDescent="0.4">
      <c r="A114" s="86" t="s">
        <v>113</v>
      </c>
      <c r="B114" s="368" t="s">
        <v>30</v>
      </c>
      <c r="C114" s="370"/>
      <c r="D114" s="368" t="s">
        <v>31</v>
      </c>
      <c r="E114" s="369"/>
      <c r="F114" s="369"/>
      <c r="G114" s="369"/>
      <c r="H114" s="370"/>
    </row>
    <row r="115" spans="1:8" ht="30" customHeight="1" x14ac:dyDescent="0.4">
      <c r="A115" s="85" t="s">
        <v>439</v>
      </c>
      <c r="B115" s="363" t="s">
        <v>441</v>
      </c>
      <c r="C115" s="364"/>
      <c r="D115" s="371" t="s">
        <v>442</v>
      </c>
      <c r="E115" s="363"/>
      <c r="F115" s="363"/>
      <c r="G115" s="363"/>
      <c r="H115" s="364"/>
    </row>
    <row r="116" spans="1:8" ht="30" customHeight="1" x14ac:dyDescent="0.4">
      <c r="A116" s="84" t="s">
        <v>435</v>
      </c>
      <c r="B116" s="363" t="s">
        <v>498</v>
      </c>
      <c r="C116" s="364"/>
      <c r="D116" s="371" t="s">
        <v>499</v>
      </c>
      <c r="E116" s="363"/>
      <c r="F116" s="363"/>
      <c r="G116" s="363"/>
      <c r="H116" s="364"/>
    </row>
    <row r="117" spans="1:8" ht="30" customHeight="1" x14ac:dyDescent="0.4">
      <c r="A117" s="83" t="s">
        <v>436</v>
      </c>
      <c r="B117" s="372" t="s">
        <v>514</v>
      </c>
      <c r="C117" s="373"/>
      <c r="D117" s="371" t="s">
        <v>508</v>
      </c>
      <c r="E117" s="363"/>
      <c r="F117" s="363"/>
      <c r="G117" s="363"/>
      <c r="H117" s="364"/>
    </row>
    <row r="118" spans="1:8" ht="20.100000000000001" customHeight="1" x14ac:dyDescent="0.4">
      <c r="A118" s="385" t="s">
        <v>112</v>
      </c>
      <c r="B118" s="385"/>
      <c r="C118" s="362"/>
      <c r="D118" s="362"/>
      <c r="E118" s="362"/>
      <c r="F118" s="362"/>
      <c r="G118" s="362"/>
      <c r="H118" s="362"/>
    </row>
    <row r="119" spans="1:8" ht="20.100000000000001" customHeight="1" x14ac:dyDescent="0.4">
      <c r="A119" s="82"/>
      <c r="B119" s="82"/>
    </row>
    <row r="120" spans="1:8" ht="20.100000000000001" customHeight="1" x14ac:dyDescent="0.4">
      <c r="A120" s="78" t="s">
        <v>111</v>
      </c>
      <c r="B120" s="78"/>
    </row>
    <row r="121" spans="1:8" ht="20.100000000000001" customHeight="1" x14ac:dyDescent="0.4">
      <c r="A121" s="366" t="s">
        <v>443</v>
      </c>
      <c r="B121" s="367"/>
      <c r="C121" s="367"/>
      <c r="D121" s="367"/>
      <c r="E121" s="367"/>
      <c r="F121" s="367"/>
      <c r="G121" s="367"/>
      <c r="H121" s="367"/>
    </row>
    <row r="122" spans="1:8" ht="20.100000000000001" customHeight="1" x14ac:dyDescent="0.4">
      <c r="A122" s="367"/>
      <c r="B122" s="367"/>
      <c r="C122" s="367"/>
      <c r="D122" s="367"/>
      <c r="E122" s="367"/>
      <c r="F122" s="367"/>
      <c r="G122" s="367"/>
      <c r="H122" s="367"/>
    </row>
    <row r="123" spans="1:8" ht="20.100000000000001" customHeight="1" x14ac:dyDescent="0.4">
      <c r="A123" s="367"/>
      <c r="B123" s="367"/>
      <c r="C123" s="367"/>
      <c r="D123" s="367"/>
      <c r="E123" s="367"/>
      <c r="F123" s="367"/>
      <c r="G123" s="367"/>
      <c r="H123" s="367"/>
    </row>
    <row r="124" spans="1:8" ht="20.100000000000001" customHeight="1" x14ac:dyDescent="0.4">
      <c r="A124" s="78" t="s">
        <v>110</v>
      </c>
      <c r="B124" s="78"/>
    </row>
    <row r="125" spans="1:8" ht="20.100000000000001" customHeight="1" x14ac:dyDescent="0.4">
      <c r="A125" s="367" t="s">
        <v>444</v>
      </c>
      <c r="B125" s="367"/>
      <c r="C125" s="367"/>
      <c r="D125" s="367"/>
      <c r="E125" s="367"/>
      <c r="F125" s="367"/>
      <c r="G125" s="367"/>
      <c r="H125" s="367"/>
    </row>
    <row r="126" spans="1:8" ht="20.100000000000001" customHeight="1" x14ac:dyDescent="0.4">
      <c r="A126" s="367"/>
      <c r="B126" s="367"/>
      <c r="C126" s="367"/>
      <c r="D126" s="367"/>
      <c r="E126" s="367"/>
      <c r="F126" s="367"/>
      <c r="G126" s="367"/>
      <c r="H126" s="367"/>
    </row>
    <row r="127" spans="1:8" ht="20.100000000000001" customHeight="1" x14ac:dyDescent="0.4">
      <c r="A127" s="367"/>
      <c r="B127" s="367"/>
      <c r="C127" s="367"/>
      <c r="D127" s="367"/>
      <c r="E127" s="367"/>
      <c r="F127" s="367"/>
      <c r="G127" s="367"/>
      <c r="H127" s="367"/>
    </row>
    <row r="128" spans="1:8" ht="24" customHeight="1" x14ac:dyDescent="0.4">
      <c r="A128" s="367"/>
      <c r="B128" s="367"/>
      <c r="C128" s="367"/>
      <c r="D128" s="367"/>
      <c r="E128" s="367"/>
      <c r="F128" s="367"/>
      <c r="G128" s="367"/>
      <c r="H128" s="367"/>
    </row>
    <row r="129" spans="1:8" ht="20.100000000000001" customHeight="1" x14ac:dyDescent="0.4">
      <c r="A129" s="78" t="s">
        <v>109</v>
      </c>
      <c r="B129" s="78"/>
    </row>
    <row r="130" spans="1:8" ht="50.1" customHeight="1" x14ac:dyDescent="0.4">
      <c r="A130" s="359" t="s">
        <v>108</v>
      </c>
      <c r="B130" s="359"/>
      <c r="C130" s="360"/>
      <c r="D130" s="360"/>
      <c r="E130" s="360"/>
      <c r="F130" s="360"/>
      <c r="G130" s="360"/>
      <c r="H130" s="360"/>
    </row>
    <row r="131" spans="1:8" ht="18" customHeight="1" x14ac:dyDescent="0.4">
      <c r="A131" s="81"/>
      <c r="B131" s="81"/>
    </row>
    <row r="132" spans="1:8" ht="18" customHeight="1" x14ac:dyDescent="0.4">
      <c r="A132" s="78" t="s">
        <v>107</v>
      </c>
      <c r="B132" s="78"/>
    </row>
    <row r="133" spans="1:8" ht="20.100000000000001" customHeight="1" x14ac:dyDescent="0.4">
      <c r="A133" s="366" t="s">
        <v>445</v>
      </c>
      <c r="B133" s="367"/>
      <c r="C133" s="367"/>
      <c r="D133" s="367"/>
      <c r="E133" s="367"/>
      <c r="F133" s="367"/>
      <c r="G133" s="367"/>
      <c r="H133" s="367"/>
    </row>
    <row r="134" spans="1:8" ht="20.100000000000001" customHeight="1" x14ac:dyDescent="0.4">
      <c r="A134" s="367"/>
      <c r="B134" s="367"/>
      <c r="C134" s="367"/>
      <c r="D134" s="367"/>
      <c r="E134" s="367"/>
      <c r="F134" s="367"/>
      <c r="G134" s="367"/>
      <c r="H134" s="367"/>
    </row>
    <row r="135" spans="1:8" ht="20.100000000000001" customHeight="1" x14ac:dyDescent="0.4">
      <c r="A135" s="367"/>
      <c r="B135" s="367"/>
      <c r="C135" s="367"/>
      <c r="D135" s="367"/>
      <c r="E135" s="367"/>
      <c r="F135" s="367"/>
      <c r="G135" s="367"/>
      <c r="H135" s="367"/>
    </row>
    <row r="136" spans="1:8" ht="20.100000000000001" customHeight="1" x14ac:dyDescent="0.4">
      <c r="A136" s="367"/>
      <c r="B136" s="367"/>
      <c r="C136" s="367"/>
      <c r="D136" s="367"/>
      <c r="E136" s="367"/>
      <c r="F136" s="367"/>
      <c r="G136" s="367"/>
      <c r="H136" s="367"/>
    </row>
    <row r="137" spans="1:8" ht="20.100000000000001" customHeight="1" x14ac:dyDescent="0.4">
      <c r="A137" s="367"/>
      <c r="B137" s="367"/>
      <c r="C137" s="367"/>
      <c r="D137" s="367"/>
      <c r="E137" s="367"/>
      <c r="F137" s="367"/>
      <c r="G137" s="367"/>
      <c r="H137" s="367"/>
    </row>
    <row r="138" spans="1:8" ht="36" customHeight="1" x14ac:dyDescent="0.4">
      <c r="A138" s="361" t="s">
        <v>275</v>
      </c>
      <c r="B138" s="361"/>
      <c r="C138" s="362"/>
      <c r="D138" s="362"/>
      <c r="E138" s="362"/>
      <c r="F138" s="362"/>
      <c r="G138" s="362"/>
      <c r="H138" s="362"/>
    </row>
    <row r="139" spans="1:8" ht="20.100000000000001" customHeight="1" x14ac:dyDescent="0.4">
      <c r="A139" s="80"/>
      <c r="B139" s="80"/>
    </row>
    <row r="140" spans="1:8" ht="18" customHeight="1" x14ac:dyDescent="0.4">
      <c r="A140" s="78" t="s">
        <v>106</v>
      </c>
      <c r="B140" s="78"/>
    </row>
    <row r="141" spans="1:8" ht="18" customHeight="1" x14ac:dyDescent="0.4">
      <c r="A141" s="79" t="s">
        <v>105</v>
      </c>
      <c r="B141" s="79"/>
    </row>
    <row r="142" spans="1:8" ht="36" customHeight="1" x14ac:dyDescent="0.4">
      <c r="A142" s="365" t="s">
        <v>104</v>
      </c>
      <c r="B142" s="365"/>
      <c r="C142" s="362"/>
      <c r="D142" s="362"/>
      <c r="E142" s="362"/>
      <c r="F142" s="362"/>
      <c r="G142" s="362"/>
      <c r="H142" s="362"/>
    </row>
    <row r="143" spans="1:8" ht="18" customHeight="1" x14ac:dyDescent="0.4">
      <c r="A143" s="79" t="s">
        <v>103</v>
      </c>
      <c r="B143" s="79"/>
    </row>
    <row r="144" spans="1:8" ht="18" customHeight="1" x14ac:dyDescent="0.4">
      <c r="A144" s="78" t="s">
        <v>102</v>
      </c>
      <c r="B144" s="78"/>
    </row>
    <row r="145" spans="1:10" ht="19.899999999999999" customHeight="1" x14ac:dyDescent="0.4">
      <c r="A145" s="391" t="s">
        <v>446</v>
      </c>
      <c r="B145" s="392"/>
      <c r="C145" s="392"/>
      <c r="D145" s="392"/>
      <c r="E145" s="392"/>
      <c r="F145" s="392"/>
      <c r="G145" s="392"/>
      <c r="H145" s="393"/>
    </row>
    <row r="146" spans="1:10" ht="19.899999999999999" customHeight="1" x14ac:dyDescent="0.4">
      <c r="A146" s="394"/>
      <c r="B146" s="395"/>
      <c r="C146" s="395"/>
      <c r="D146" s="395"/>
      <c r="E146" s="395"/>
      <c r="F146" s="395"/>
      <c r="G146" s="395"/>
      <c r="H146" s="396"/>
    </row>
    <row r="147" spans="1:10" ht="19.899999999999999" customHeight="1" x14ac:dyDescent="0.4">
      <c r="A147" s="394"/>
      <c r="B147" s="395"/>
      <c r="C147" s="395"/>
      <c r="D147" s="395"/>
      <c r="E147" s="395"/>
      <c r="F147" s="395"/>
      <c r="G147" s="395"/>
      <c r="H147" s="396"/>
    </row>
    <row r="148" spans="1:10" ht="19.899999999999999" customHeight="1" x14ac:dyDescent="0.4">
      <c r="A148" s="397"/>
      <c r="B148" s="398"/>
      <c r="C148" s="398"/>
      <c r="D148" s="398"/>
      <c r="E148" s="398"/>
      <c r="F148" s="398"/>
      <c r="G148" s="398"/>
      <c r="H148" s="399"/>
    </row>
    <row r="149" spans="1:10" ht="18" customHeight="1" x14ac:dyDescent="0.4">
      <c r="A149" s="78" t="s">
        <v>101</v>
      </c>
      <c r="B149" s="78"/>
    </row>
    <row r="150" spans="1:10" ht="18" customHeight="1" x14ac:dyDescent="0.4">
      <c r="A150" s="77" t="s">
        <v>100</v>
      </c>
      <c r="B150" s="77"/>
    </row>
    <row r="151" spans="1:10" ht="25.15" customHeight="1" x14ac:dyDescent="0.4">
      <c r="A151" s="379" t="s">
        <v>99</v>
      </c>
      <c r="B151" s="380"/>
      <c r="C151" s="380"/>
      <c r="D151" s="380"/>
      <c r="E151" s="380"/>
      <c r="F151" s="380"/>
      <c r="G151" s="380"/>
      <c r="H151" s="381"/>
    </row>
    <row r="152" spans="1:10" ht="24" customHeight="1" x14ac:dyDescent="0.4">
      <c r="A152" s="382" t="s">
        <v>98</v>
      </c>
      <c r="B152" s="383"/>
      <c r="C152" s="383"/>
      <c r="D152" s="383"/>
      <c r="E152" s="383"/>
      <c r="F152" s="383"/>
      <c r="G152" s="383"/>
      <c r="H152" s="384"/>
      <c r="J152" s="76"/>
    </row>
    <row r="153" spans="1:10" ht="24" customHeight="1" x14ac:dyDescent="0.4">
      <c r="A153" s="374" t="s">
        <v>97</v>
      </c>
      <c r="B153" s="365"/>
      <c r="C153" s="365"/>
      <c r="D153" s="365"/>
      <c r="E153" s="365"/>
      <c r="F153" s="365"/>
      <c r="G153" s="365"/>
      <c r="H153" s="375"/>
      <c r="J153" s="76"/>
    </row>
    <row r="154" spans="1:10" ht="24" customHeight="1" x14ac:dyDescent="0.4">
      <c r="A154" s="374" t="s">
        <v>96</v>
      </c>
      <c r="B154" s="365"/>
      <c r="C154" s="365"/>
      <c r="D154" s="365"/>
      <c r="E154" s="365"/>
      <c r="F154" s="365"/>
      <c r="G154" s="365"/>
      <c r="H154" s="375"/>
      <c r="J154" s="76"/>
    </row>
    <row r="155" spans="1:10" ht="24" customHeight="1" x14ac:dyDescent="0.4">
      <c r="A155" s="374" t="s">
        <v>95</v>
      </c>
      <c r="B155" s="365"/>
      <c r="C155" s="365"/>
      <c r="D155" s="365"/>
      <c r="E155" s="365"/>
      <c r="F155" s="365"/>
      <c r="G155" s="365"/>
      <c r="H155" s="375"/>
      <c r="J155" s="76"/>
    </row>
    <row r="156" spans="1:10" ht="24" customHeight="1" x14ac:dyDescent="0.4">
      <c r="A156" s="376" t="s">
        <v>94</v>
      </c>
      <c r="B156" s="377"/>
      <c r="C156" s="377"/>
      <c r="D156" s="377"/>
      <c r="E156" s="377"/>
      <c r="F156" s="377"/>
      <c r="G156" s="377"/>
      <c r="H156" s="378"/>
      <c r="J156" s="76"/>
    </row>
    <row r="157" spans="1:10" ht="20.100000000000001" customHeight="1" x14ac:dyDescent="0.4">
      <c r="A157" s="75"/>
      <c r="B157" s="75"/>
    </row>
    <row r="158" spans="1:10" ht="20.100000000000001" customHeight="1" x14ac:dyDescent="0.4"/>
    <row r="159" spans="1:10" ht="20.100000000000001" customHeight="1" x14ac:dyDescent="0.4"/>
    <row r="160" spans="1:10" ht="20.100000000000001" customHeight="1" x14ac:dyDescent="0.4"/>
    <row r="161" ht="20.100000000000001" customHeight="1" x14ac:dyDescent="0.4"/>
    <row r="162" ht="20.100000000000001" customHeight="1" x14ac:dyDescent="0.4"/>
  </sheetData>
  <mergeCells count="90">
    <mergeCell ref="A105:A106"/>
    <mergeCell ref="A107:A108"/>
    <mergeCell ref="E91:E92"/>
    <mergeCell ref="G91:G92"/>
    <mergeCell ref="E93:E94"/>
    <mergeCell ref="G93:G94"/>
    <mergeCell ref="A95:B96"/>
    <mergeCell ref="C95:C96"/>
    <mergeCell ref="E95:E96"/>
    <mergeCell ref="G95:G96"/>
    <mergeCell ref="A91:B92"/>
    <mergeCell ref="A93:B94"/>
    <mergeCell ref="C91:C92"/>
    <mergeCell ref="C93:C94"/>
    <mergeCell ref="B105:D106"/>
    <mergeCell ref="B107:D108"/>
    <mergeCell ref="B109:D110"/>
    <mergeCell ref="E105:H106"/>
    <mergeCell ref="E107:H108"/>
    <mergeCell ref="E109:H110"/>
    <mergeCell ref="A73:H77"/>
    <mergeCell ref="A80:B80"/>
    <mergeCell ref="C80:D80"/>
    <mergeCell ref="E80:F80"/>
    <mergeCell ref="G80:H80"/>
    <mergeCell ref="A84:B84"/>
    <mergeCell ref="G83:G84"/>
    <mergeCell ref="A81:B81"/>
    <mergeCell ref="C81:D81"/>
    <mergeCell ref="E81:F81"/>
    <mergeCell ref="G81:H81"/>
    <mergeCell ref="A82:B82"/>
    <mergeCell ref="A57:H58"/>
    <mergeCell ref="A61:H63"/>
    <mergeCell ref="A64:H64"/>
    <mergeCell ref="A71:G72"/>
    <mergeCell ref="A66:H69"/>
    <mergeCell ref="A11:H11"/>
    <mergeCell ref="A45:H45"/>
    <mergeCell ref="A47:H47"/>
    <mergeCell ref="A50:H50"/>
    <mergeCell ref="A53:H54"/>
    <mergeCell ref="C82:D82"/>
    <mergeCell ref="E82:F82"/>
    <mergeCell ref="G82:H82"/>
    <mergeCell ref="A83:B83"/>
    <mergeCell ref="C83:C84"/>
    <mergeCell ref="E83:E84"/>
    <mergeCell ref="A89:B90"/>
    <mergeCell ref="G85:G86"/>
    <mergeCell ref="A86:B86"/>
    <mergeCell ref="A85:B85"/>
    <mergeCell ref="C85:C86"/>
    <mergeCell ref="E87:E88"/>
    <mergeCell ref="E85:E86"/>
    <mergeCell ref="G87:G88"/>
    <mergeCell ref="A87:B88"/>
    <mergeCell ref="C87:C88"/>
    <mergeCell ref="A155:H155"/>
    <mergeCell ref="A156:H156"/>
    <mergeCell ref="A60:H60"/>
    <mergeCell ref="A142:H142"/>
    <mergeCell ref="A151:H151"/>
    <mergeCell ref="A152:H152"/>
    <mergeCell ref="A153:H153"/>
    <mergeCell ref="A154:H154"/>
    <mergeCell ref="A118:H118"/>
    <mergeCell ref="B104:D104"/>
    <mergeCell ref="E104:H104"/>
    <mergeCell ref="A97:B97"/>
    <mergeCell ref="C97:D97"/>
    <mergeCell ref="E97:F97"/>
    <mergeCell ref="G97:H97"/>
    <mergeCell ref="A145:H148"/>
    <mergeCell ref="A130:H130"/>
    <mergeCell ref="A138:H138"/>
    <mergeCell ref="B115:C115"/>
    <mergeCell ref="A99:H99"/>
    <mergeCell ref="A100:H100"/>
    <mergeCell ref="A103:H103"/>
    <mergeCell ref="A121:H123"/>
    <mergeCell ref="A125:H128"/>
    <mergeCell ref="A133:H137"/>
    <mergeCell ref="D114:H114"/>
    <mergeCell ref="D115:H115"/>
    <mergeCell ref="B116:C116"/>
    <mergeCell ref="D116:H116"/>
    <mergeCell ref="B117:C117"/>
    <mergeCell ref="D117:H117"/>
    <mergeCell ref="B114:C114"/>
  </mergeCells>
  <phoneticPr fontId="3"/>
  <printOptions horizontalCentered="1"/>
  <pageMargins left="0.74803149606299213" right="0.74803149606299213" top="0.98425196850393704" bottom="0.98425196850393704" header="0.51181102362204722" footer="0.51181102362204722"/>
  <pageSetup paperSize="9" scale="88" orientation="portrait" r:id="rId1"/>
  <rowBreaks count="3" manualBreakCount="3">
    <brk id="48" max="7" man="1"/>
    <brk id="78" max="7"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view="pageBreakPreview" zoomScale="77" zoomScaleNormal="100" zoomScaleSheetLayoutView="77" workbookViewId="0">
      <selection activeCell="J10" sqref="J10"/>
    </sheetView>
  </sheetViews>
  <sheetFormatPr defaultRowHeight="18.75" x14ac:dyDescent="0.4"/>
  <cols>
    <col min="1" max="1" width="3.5" bestFit="1" customWidth="1"/>
    <col min="2" max="2" width="15.625" customWidth="1"/>
    <col min="3" max="3" width="17.875" customWidth="1"/>
    <col min="4" max="4" width="12.625" customWidth="1"/>
    <col min="5" max="5" width="3.375" bestFit="1" customWidth="1"/>
    <col min="6" max="6" width="8.5" customWidth="1"/>
    <col min="7" max="7" width="12.625" customWidth="1"/>
    <col min="8" max="8" width="3.375" bestFit="1" customWidth="1"/>
    <col min="9" max="9" width="12.625" customWidth="1"/>
    <col min="10" max="10" width="35.625" customWidth="1"/>
  </cols>
  <sheetData>
    <row r="1" spans="1:10" ht="24" x14ac:dyDescent="0.4">
      <c r="A1" s="463" t="s">
        <v>294</v>
      </c>
      <c r="B1" s="463"/>
      <c r="C1" s="463"/>
      <c r="D1" s="463"/>
      <c r="E1" s="463"/>
      <c r="F1" s="463"/>
      <c r="G1" s="463"/>
      <c r="H1" s="463"/>
      <c r="I1" s="463"/>
      <c r="J1" s="463"/>
    </row>
    <row r="2" spans="1:10" ht="23.25" customHeight="1" x14ac:dyDescent="0.4">
      <c r="A2" s="464" t="s">
        <v>293</v>
      </c>
      <c r="B2" s="461"/>
      <c r="C2" s="465" t="s">
        <v>447</v>
      </c>
      <c r="D2" s="465"/>
      <c r="E2" s="465"/>
      <c r="F2" s="465"/>
      <c r="G2" s="117"/>
      <c r="H2" s="117"/>
      <c r="I2" s="117"/>
      <c r="J2" s="117"/>
    </row>
    <row r="3" spans="1:10" ht="16.5" customHeight="1" x14ac:dyDescent="0.4">
      <c r="A3" s="461" t="s">
        <v>292</v>
      </c>
      <c r="B3" s="461"/>
      <c r="C3" s="461"/>
      <c r="D3" s="461"/>
      <c r="E3" s="461"/>
      <c r="F3" s="461"/>
      <c r="G3" s="461"/>
      <c r="H3" s="461"/>
      <c r="I3" s="461"/>
      <c r="J3" s="461"/>
    </row>
    <row r="4" spans="1:10" ht="19.5" x14ac:dyDescent="0.4">
      <c r="A4" s="468" t="s">
        <v>291</v>
      </c>
      <c r="B4" s="468"/>
      <c r="C4" s="468"/>
      <c r="D4" s="468"/>
      <c r="E4" s="468"/>
      <c r="F4" s="468"/>
      <c r="G4" s="468"/>
      <c r="H4" s="468"/>
      <c r="I4" s="468"/>
      <c r="J4" s="468"/>
    </row>
    <row r="5" spans="1:10" ht="27" customHeight="1" x14ac:dyDescent="0.4">
      <c r="A5" s="118"/>
      <c r="B5" s="120" t="s">
        <v>290</v>
      </c>
      <c r="C5" s="120" t="s">
        <v>289</v>
      </c>
      <c r="D5" s="469" t="s">
        <v>288</v>
      </c>
      <c r="E5" s="470"/>
      <c r="F5" s="120" t="s">
        <v>287</v>
      </c>
      <c r="G5" s="466" t="s">
        <v>286</v>
      </c>
      <c r="H5" s="467"/>
      <c r="I5" s="120" t="s">
        <v>285</v>
      </c>
      <c r="J5" s="120" t="s">
        <v>284</v>
      </c>
    </row>
    <row r="6" spans="1:10" ht="50.1" customHeight="1" x14ac:dyDescent="0.4">
      <c r="A6" s="120" t="s">
        <v>270</v>
      </c>
      <c r="B6" s="153" t="s">
        <v>448</v>
      </c>
      <c r="C6" s="154" t="s">
        <v>450</v>
      </c>
      <c r="D6" s="155">
        <v>60000</v>
      </c>
      <c r="E6" s="119" t="s">
        <v>277</v>
      </c>
      <c r="F6" s="153">
        <v>2</v>
      </c>
      <c r="G6" s="121">
        <f>SUM(D6*F6)</f>
        <v>120000</v>
      </c>
      <c r="H6" s="119" t="s">
        <v>277</v>
      </c>
      <c r="I6" s="156" t="s">
        <v>452</v>
      </c>
      <c r="J6" s="154" t="s">
        <v>453</v>
      </c>
    </row>
    <row r="7" spans="1:10" ht="50.1" customHeight="1" x14ac:dyDescent="0.4">
      <c r="A7" s="120" t="s">
        <v>271</v>
      </c>
      <c r="B7" s="153" t="s">
        <v>449</v>
      </c>
      <c r="C7" s="154" t="s">
        <v>451</v>
      </c>
      <c r="D7" s="155">
        <v>55000</v>
      </c>
      <c r="E7" s="119" t="s">
        <v>277</v>
      </c>
      <c r="F7" s="153">
        <v>1</v>
      </c>
      <c r="G7" s="121">
        <f>SUM(D7*F7)</f>
        <v>55000</v>
      </c>
      <c r="H7" s="119" t="s">
        <v>277</v>
      </c>
      <c r="I7" s="156" t="s">
        <v>496</v>
      </c>
      <c r="J7" s="154" t="s">
        <v>453</v>
      </c>
    </row>
    <row r="8" spans="1:10" ht="50.1" customHeight="1" x14ac:dyDescent="0.4">
      <c r="A8" s="120" t="s">
        <v>272</v>
      </c>
      <c r="B8" s="118"/>
      <c r="C8" s="118"/>
      <c r="D8" s="121"/>
      <c r="E8" s="119" t="s">
        <v>277</v>
      </c>
      <c r="F8" s="118"/>
      <c r="G8" s="121">
        <f>SUM(D8*F8)</f>
        <v>0</v>
      </c>
      <c r="H8" s="119" t="s">
        <v>277</v>
      </c>
      <c r="I8" s="118"/>
      <c r="J8" s="118"/>
    </row>
    <row r="9" spans="1:10" ht="50.1" customHeight="1" x14ac:dyDescent="0.4">
      <c r="A9" s="120" t="s">
        <v>273</v>
      </c>
      <c r="B9" s="118"/>
      <c r="C9" s="118"/>
      <c r="D9" s="121"/>
      <c r="E9" s="119" t="s">
        <v>277</v>
      </c>
      <c r="F9" s="118"/>
      <c r="G9" s="121">
        <f>SUM(D9*F9)</f>
        <v>0</v>
      </c>
      <c r="H9" s="119" t="s">
        <v>277</v>
      </c>
      <c r="I9" s="118"/>
      <c r="J9" s="118"/>
    </row>
    <row r="10" spans="1:10" ht="50.1" customHeight="1" x14ac:dyDescent="0.4">
      <c r="A10" s="120" t="s">
        <v>274</v>
      </c>
      <c r="B10" s="118"/>
      <c r="C10" s="118"/>
      <c r="D10" s="121"/>
      <c r="E10" s="119" t="s">
        <v>277</v>
      </c>
      <c r="F10" s="118"/>
      <c r="G10" s="121">
        <f>SUM(D10*F10)</f>
        <v>0</v>
      </c>
      <c r="H10" s="119" t="s">
        <v>277</v>
      </c>
      <c r="I10" s="118"/>
      <c r="J10" s="118"/>
    </row>
    <row r="11" spans="1:10" ht="24.95" customHeight="1" x14ac:dyDescent="0.4">
      <c r="A11" s="457" t="s">
        <v>283</v>
      </c>
      <c r="B11" s="457"/>
      <c r="C11" s="457"/>
      <c r="D11" s="457"/>
      <c r="E11" s="457"/>
      <c r="F11" s="457"/>
      <c r="G11" s="121">
        <f>SUM(G6:G10)</f>
        <v>175000</v>
      </c>
      <c r="H11" s="119" t="s">
        <v>277</v>
      </c>
      <c r="I11" s="118"/>
      <c r="J11" s="458"/>
    </row>
    <row r="12" spans="1:10" ht="24.95" customHeight="1" x14ac:dyDescent="0.4">
      <c r="A12" s="457" t="s">
        <v>282</v>
      </c>
      <c r="B12" s="457"/>
      <c r="C12" s="457"/>
      <c r="D12" s="457"/>
      <c r="E12" s="457"/>
      <c r="F12" s="457"/>
      <c r="G12" s="155">
        <f>G11/2</f>
        <v>87500</v>
      </c>
      <c r="H12" s="119" t="s">
        <v>277</v>
      </c>
      <c r="I12" s="120" t="s">
        <v>281</v>
      </c>
      <c r="J12" s="459"/>
    </row>
    <row r="13" spans="1:10" ht="24.95" customHeight="1" x14ac:dyDescent="0.4">
      <c r="A13" s="457" t="s">
        <v>280</v>
      </c>
      <c r="B13" s="457"/>
      <c r="C13" s="457"/>
      <c r="D13" s="457"/>
      <c r="E13" s="457"/>
      <c r="F13" s="457"/>
      <c r="G13" s="121"/>
      <c r="H13" s="119" t="s">
        <v>277</v>
      </c>
      <c r="I13" s="120" t="s">
        <v>279</v>
      </c>
      <c r="J13" s="459"/>
    </row>
    <row r="14" spans="1:10" ht="24.95" customHeight="1" x14ac:dyDescent="0.4">
      <c r="A14" s="457" t="s">
        <v>278</v>
      </c>
      <c r="B14" s="457"/>
      <c r="C14" s="457"/>
      <c r="D14" s="457"/>
      <c r="E14" s="457"/>
      <c r="F14" s="457"/>
      <c r="G14" s="155">
        <f>G12+G13</f>
        <v>87500</v>
      </c>
      <c r="H14" s="119" t="s">
        <v>277</v>
      </c>
      <c r="I14" s="118"/>
      <c r="J14" s="460"/>
    </row>
    <row r="15" spans="1:10" ht="19.5" x14ac:dyDescent="0.4">
      <c r="A15" s="462" t="s">
        <v>276</v>
      </c>
      <c r="B15" s="462"/>
      <c r="C15" s="462"/>
      <c r="D15" s="462"/>
      <c r="E15" s="462"/>
      <c r="F15" s="462"/>
      <c r="G15" s="462"/>
      <c r="H15" s="462"/>
      <c r="I15" s="462"/>
      <c r="J15" s="462"/>
    </row>
    <row r="16" spans="1:10" ht="19.5" x14ac:dyDescent="0.4">
      <c r="A16" s="117"/>
      <c r="B16" s="117"/>
      <c r="C16" s="117"/>
      <c r="D16" s="117"/>
      <c r="E16" s="117"/>
      <c r="F16" s="117"/>
      <c r="G16" s="117"/>
      <c r="H16" s="117"/>
      <c r="I16" s="117"/>
      <c r="J16" s="117"/>
    </row>
  </sheetData>
  <mergeCells count="13">
    <mergeCell ref="A14:F14"/>
    <mergeCell ref="J11:J14"/>
    <mergeCell ref="A3:J3"/>
    <mergeCell ref="A15:J15"/>
    <mergeCell ref="A1:J1"/>
    <mergeCell ref="A2:B2"/>
    <mergeCell ref="C2:F2"/>
    <mergeCell ref="G5:H5"/>
    <mergeCell ref="A4:J4"/>
    <mergeCell ref="D5:E5"/>
    <mergeCell ref="A11:F11"/>
    <mergeCell ref="A12:F12"/>
    <mergeCell ref="A13:F13"/>
  </mergeCells>
  <phoneticPr fontId="3"/>
  <conditionalFormatting sqref="G6:G11 G14">
    <cfRule type="cellIs" dxfId="1"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66" zoomScaleNormal="100" zoomScaleSheetLayoutView="66" workbookViewId="0">
      <selection activeCell="P12" sqref="P12"/>
    </sheetView>
  </sheetViews>
  <sheetFormatPr defaultRowHeight="19.5" x14ac:dyDescent="0.4"/>
  <cols>
    <col min="1" max="1" width="8.875" style="147" bestFit="1" customWidth="1"/>
    <col min="2" max="2" width="9" style="147" customWidth="1"/>
    <col min="3" max="6" width="9" style="147"/>
    <col min="7" max="7" width="5.5" style="147" bestFit="1" customWidth="1"/>
    <col min="8" max="8" width="6.125" style="147" customWidth="1"/>
    <col min="9" max="9" width="3.5" style="147" bestFit="1" customWidth="1"/>
    <col min="10" max="10" width="6.125" style="147" customWidth="1"/>
    <col min="11" max="11" width="3.5" style="147" bestFit="1" customWidth="1"/>
    <col min="12" max="12" width="6.125" style="147" customWidth="1"/>
    <col min="13" max="13" width="3.5" style="147" bestFit="1" customWidth="1"/>
    <col min="14" max="14" width="9" style="122"/>
  </cols>
  <sheetData>
    <row r="1" spans="1:13" ht="20.100000000000001" customHeight="1" x14ac:dyDescent="0.4">
      <c r="A1" s="566" t="s">
        <v>310</v>
      </c>
      <c r="B1" s="566"/>
      <c r="C1" s="566"/>
    </row>
    <row r="2" spans="1:13" ht="20.100000000000001" customHeight="1" x14ac:dyDescent="0.4">
      <c r="G2" s="147" t="s">
        <v>85</v>
      </c>
      <c r="H2" s="157">
        <v>4</v>
      </c>
      <c r="I2" s="147" t="s">
        <v>84</v>
      </c>
      <c r="J2" s="158" t="s">
        <v>454</v>
      </c>
      <c r="K2" s="147" t="s">
        <v>309</v>
      </c>
      <c r="L2" s="158" t="s">
        <v>455</v>
      </c>
      <c r="M2" s="147" t="s">
        <v>82</v>
      </c>
    </row>
    <row r="3" spans="1:13" ht="20.100000000000001" customHeight="1" x14ac:dyDescent="0.4"/>
    <row r="4" spans="1:13" ht="20.100000000000001" customHeight="1" x14ac:dyDescent="0.4">
      <c r="C4" s="481" t="s">
        <v>456</v>
      </c>
      <c r="D4" s="481"/>
      <c r="E4" s="481"/>
      <c r="F4" s="481"/>
      <c r="G4" s="486" t="s">
        <v>308</v>
      </c>
      <c r="H4" s="486"/>
      <c r="I4" s="486"/>
    </row>
    <row r="5" spans="1:13" ht="20.100000000000001" customHeight="1" x14ac:dyDescent="0.4"/>
    <row r="6" spans="1:13" ht="20.100000000000001" customHeight="1" x14ac:dyDescent="0.4">
      <c r="A6" s="478" t="s">
        <v>307</v>
      </c>
      <c r="B6" s="478"/>
      <c r="C6" s="478"/>
      <c r="D6" s="480" t="str">
        <f>C4</f>
        <v>〇〇町の森林を守る会</v>
      </c>
      <c r="E6" s="480"/>
      <c r="F6" s="480"/>
      <c r="G6" s="480"/>
      <c r="H6" s="147" t="s">
        <v>306</v>
      </c>
    </row>
    <row r="7" spans="1:13" ht="20.100000000000001" customHeight="1" x14ac:dyDescent="0.4">
      <c r="A7" s="479" t="s">
        <v>305</v>
      </c>
      <c r="B7" s="479"/>
      <c r="C7" s="479"/>
      <c r="D7" s="479"/>
      <c r="E7" s="479"/>
      <c r="F7" s="479"/>
      <c r="G7" s="479"/>
      <c r="H7" s="479"/>
      <c r="I7" s="479"/>
      <c r="J7" s="479"/>
      <c r="K7" s="479"/>
      <c r="L7" s="479"/>
      <c r="M7" s="479"/>
    </row>
    <row r="8" spans="1:13" ht="20.100000000000001" customHeight="1" x14ac:dyDescent="0.4"/>
    <row r="9" spans="1:13" ht="20.100000000000001" customHeight="1" x14ac:dyDescent="0.4">
      <c r="A9" s="479" t="s">
        <v>304</v>
      </c>
      <c r="B9" s="479"/>
      <c r="C9" s="479"/>
      <c r="D9" s="479"/>
      <c r="E9" s="479"/>
      <c r="F9" s="479"/>
      <c r="G9" s="479"/>
      <c r="H9" s="479"/>
      <c r="I9" s="479"/>
      <c r="J9" s="479"/>
      <c r="K9" s="479"/>
      <c r="L9" s="479"/>
      <c r="M9" s="479"/>
    </row>
    <row r="10" spans="1:13" ht="20.100000000000001" customHeight="1" x14ac:dyDescent="0.4">
      <c r="A10" s="471" t="s">
        <v>300</v>
      </c>
      <c r="B10" s="471"/>
      <c r="C10" s="471" t="s">
        <v>251</v>
      </c>
      <c r="D10" s="471"/>
      <c r="E10" s="471" t="s">
        <v>297</v>
      </c>
      <c r="F10" s="471"/>
      <c r="G10" s="471"/>
      <c r="H10" s="471"/>
      <c r="I10" s="471"/>
      <c r="J10" s="471" t="s">
        <v>299</v>
      </c>
      <c r="K10" s="471"/>
      <c r="L10" s="471"/>
      <c r="M10" s="471"/>
    </row>
    <row r="11" spans="1:13" ht="20.100000000000001" customHeight="1" x14ac:dyDescent="0.4">
      <c r="A11" s="471" t="s">
        <v>250</v>
      </c>
      <c r="B11" s="471"/>
      <c r="C11" s="472" t="s">
        <v>457</v>
      </c>
      <c r="D11" s="472"/>
      <c r="E11" s="473" t="s">
        <v>467</v>
      </c>
      <c r="F11" s="474"/>
      <c r="G11" s="474"/>
      <c r="H11" s="474"/>
      <c r="I11" s="475"/>
      <c r="J11" s="471"/>
      <c r="K11" s="471"/>
      <c r="L11" s="471"/>
      <c r="M11" s="471"/>
    </row>
    <row r="12" spans="1:13" ht="20.100000000000001" customHeight="1" x14ac:dyDescent="0.4"/>
    <row r="13" spans="1:13" ht="20.100000000000001" customHeight="1" x14ac:dyDescent="0.4">
      <c r="A13" s="479" t="s">
        <v>303</v>
      </c>
      <c r="B13" s="479"/>
      <c r="C13" s="479"/>
      <c r="D13" s="479"/>
      <c r="E13" s="479"/>
      <c r="F13" s="479"/>
      <c r="G13" s="479"/>
      <c r="H13" s="479"/>
      <c r="I13" s="479"/>
      <c r="J13" s="479"/>
      <c r="K13" s="479"/>
      <c r="L13" s="479"/>
      <c r="M13" s="479"/>
    </row>
    <row r="14" spans="1:13" ht="20.100000000000001" customHeight="1" x14ac:dyDescent="0.4">
      <c r="A14" s="471" t="s">
        <v>300</v>
      </c>
      <c r="B14" s="471"/>
      <c r="C14" s="471" t="s">
        <v>251</v>
      </c>
      <c r="D14" s="471"/>
      <c r="E14" s="471" t="s">
        <v>297</v>
      </c>
      <c r="F14" s="471"/>
      <c r="G14" s="471"/>
      <c r="H14" s="471"/>
      <c r="I14" s="471"/>
      <c r="J14" s="471" t="s">
        <v>299</v>
      </c>
      <c r="K14" s="471"/>
      <c r="L14" s="471"/>
      <c r="M14" s="471"/>
    </row>
    <row r="15" spans="1:13" ht="20.100000000000001" customHeight="1" x14ac:dyDescent="0.4">
      <c r="A15" s="472" t="s">
        <v>459</v>
      </c>
      <c r="B15" s="472"/>
      <c r="C15" s="472" t="s">
        <v>463</v>
      </c>
      <c r="D15" s="472"/>
      <c r="E15" s="473" t="s">
        <v>468</v>
      </c>
      <c r="F15" s="474"/>
      <c r="G15" s="474"/>
      <c r="H15" s="474"/>
      <c r="I15" s="475"/>
      <c r="J15" s="471"/>
      <c r="K15" s="471"/>
      <c r="L15" s="471"/>
      <c r="M15" s="471"/>
    </row>
    <row r="16" spans="1:13" ht="20.100000000000001" customHeight="1" x14ac:dyDescent="0.4">
      <c r="A16" s="472" t="s">
        <v>460</v>
      </c>
      <c r="B16" s="472"/>
      <c r="C16" s="472" t="s">
        <v>464</v>
      </c>
      <c r="D16" s="472"/>
      <c r="E16" s="473" t="s">
        <v>458</v>
      </c>
      <c r="F16" s="474"/>
      <c r="G16" s="474"/>
      <c r="H16" s="474"/>
      <c r="I16" s="475"/>
      <c r="J16" s="471"/>
      <c r="K16" s="471"/>
      <c r="L16" s="471"/>
      <c r="M16" s="471"/>
    </row>
    <row r="17" spans="1:13" ht="20.100000000000001" customHeight="1" x14ac:dyDescent="0.4">
      <c r="A17" s="472" t="s">
        <v>461</v>
      </c>
      <c r="B17" s="472"/>
      <c r="C17" s="472" t="s">
        <v>465</v>
      </c>
      <c r="D17" s="472"/>
      <c r="E17" s="473" t="s">
        <v>471</v>
      </c>
      <c r="F17" s="474"/>
      <c r="G17" s="474"/>
      <c r="H17" s="474"/>
      <c r="I17" s="475"/>
      <c r="J17" s="471"/>
      <c r="K17" s="471"/>
      <c r="L17" s="471"/>
      <c r="M17" s="471"/>
    </row>
    <row r="18" spans="1:13" ht="20.100000000000001" customHeight="1" x14ac:dyDescent="0.4">
      <c r="A18" s="472" t="s">
        <v>462</v>
      </c>
      <c r="B18" s="472"/>
      <c r="C18" s="472" t="s">
        <v>466</v>
      </c>
      <c r="D18" s="472"/>
      <c r="E18" s="473" t="s">
        <v>471</v>
      </c>
      <c r="F18" s="474"/>
      <c r="G18" s="474"/>
      <c r="H18" s="474"/>
      <c r="I18" s="475"/>
      <c r="J18" s="471"/>
      <c r="K18" s="471"/>
      <c r="L18" s="471"/>
      <c r="M18" s="471"/>
    </row>
    <row r="19" spans="1:13" ht="20.100000000000001" customHeight="1" x14ac:dyDescent="0.4"/>
    <row r="20" spans="1:13" ht="20.100000000000001" customHeight="1" x14ac:dyDescent="0.4">
      <c r="A20" s="147" t="s">
        <v>302</v>
      </c>
    </row>
    <row r="21" spans="1:13" ht="20.100000000000001" customHeight="1" x14ac:dyDescent="0.4">
      <c r="A21" s="476" t="s">
        <v>301</v>
      </c>
      <c r="B21" s="476"/>
      <c r="C21" s="476"/>
      <c r="D21" s="476"/>
      <c r="E21" s="476"/>
      <c r="F21" s="476"/>
      <c r="G21" s="476"/>
      <c r="H21" s="476"/>
      <c r="I21" s="476"/>
      <c r="J21" s="476"/>
      <c r="K21" s="476"/>
      <c r="L21" s="476"/>
      <c r="M21" s="476"/>
    </row>
    <row r="22" spans="1:13" ht="20.100000000000001" customHeight="1" x14ac:dyDescent="0.4">
      <c r="A22" s="471" t="s">
        <v>300</v>
      </c>
      <c r="B22" s="471"/>
      <c r="C22" s="471" t="s">
        <v>251</v>
      </c>
      <c r="D22" s="471"/>
      <c r="E22" s="471" t="s">
        <v>297</v>
      </c>
      <c r="F22" s="471"/>
      <c r="G22" s="471"/>
      <c r="H22" s="471"/>
      <c r="I22" s="471"/>
      <c r="J22" s="471" t="s">
        <v>299</v>
      </c>
      <c r="K22" s="471"/>
      <c r="L22" s="471"/>
      <c r="M22" s="471"/>
    </row>
    <row r="23" spans="1:13" ht="20.100000000000001" customHeight="1" x14ac:dyDescent="0.4">
      <c r="A23" s="472" t="s">
        <v>469</v>
      </c>
      <c r="B23" s="472"/>
      <c r="C23" s="472" t="s">
        <v>470</v>
      </c>
      <c r="D23" s="472"/>
      <c r="E23" s="473" t="s">
        <v>471</v>
      </c>
      <c r="F23" s="474"/>
      <c r="G23" s="474"/>
      <c r="H23" s="474"/>
      <c r="I23" s="475"/>
      <c r="J23" s="471"/>
      <c r="K23" s="471"/>
      <c r="L23" s="471"/>
      <c r="M23" s="471"/>
    </row>
    <row r="24" spans="1:13" ht="20.100000000000001" customHeight="1" x14ac:dyDescent="0.4">
      <c r="A24" s="471"/>
      <c r="B24" s="471"/>
      <c r="C24" s="471"/>
      <c r="D24" s="471"/>
      <c r="E24" s="483"/>
      <c r="F24" s="484"/>
      <c r="G24" s="484"/>
      <c r="H24" s="484"/>
      <c r="I24" s="485"/>
      <c r="J24" s="471"/>
      <c r="K24" s="471"/>
      <c r="L24" s="471"/>
      <c r="M24" s="471"/>
    </row>
    <row r="25" spans="1:13" ht="20.100000000000001" customHeight="1" x14ac:dyDescent="0.4">
      <c r="A25" s="471"/>
      <c r="B25" s="471"/>
      <c r="C25" s="471"/>
      <c r="D25" s="471"/>
      <c r="E25" s="483"/>
      <c r="F25" s="484"/>
      <c r="G25" s="484"/>
      <c r="H25" s="484"/>
      <c r="I25" s="485"/>
      <c r="J25" s="471"/>
      <c r="K25" s="471"/>
      <c r="L25" s="471"/>
      <c r="M25" s="471"/>
    </row>
    <row r="26" spans="1:13" ht="20.100000000000001" customHeight="1" x14ac:dyDescent="0.4">
      <c r="A26" s="471"/>
      <c r="B26" s="471"/>
      <c r="C26" s="471"/>
      <c r="D26" s="471"/>
      <c r="E26" s="483"/>
      <c r="F26" s="484"/>
      <c r="G26" s="484"/>
      <c r="H26" s="484"/>
      <c r="I26" s="485"/>
      <c r="J26" s="471"/>
      <c r="K26" s="471"/>
      <c r="L26" s="471"/>
      <c r="M26" s="471"/>
    </row>
    <row r="27" spans="1:13" ht="20.100000000000001" customHeight="1" x14ac:dyDescent="0.4">
      <c r="A27" s="471"/>
      <c r="B27" s="471"/>
      <c r="C27" s="471"/>
      <c r="D27" s="471"/>
      <c r="E27" s="483"/>
      <c r="F27" s="484"/>
      <c r="G27" s="484"/>
      <c r="H27" s="484"/>
      <c r="I27" s="485"/>
      <c r="J27" s="471"/>
      <c r="K27" s="471"/>
      <c r="L27" s="471"/>
      <c r="M27" s="471"/>
    </row>
    <row r="28" spans="1:13" ht="20.100000000000001" customHeight="1" x14ac:dyDescent="0.4"/>
    <row r="29" spans="1:13" ht="20.100000000000001" customHeight="1" x14ac:dyDescent="0.4">
      <c r="A29" s="476" t="s">
        <v>298</v>
      </c>
      <c r="B29" s="476"/>
      <c r="C29" s="476"/>
      <c r="D29" s="476"/>
      <c r="E29" s="476"/>
      <c r="F29" s="476"/>
      <c r="G29" s="476"/>
      <c r="H29" s="476"/>
      <c r="I29" s="476"/>
      <c r="J29" s="476"/>
      <c r="K29" s="476"/>
      <c r="L29" s="476"/>
      <c r="M29" s="476"/>
    </row>
    <row r="30" spans="1:13" ht="20.100000000000001" customHeight="1" x14ac:dyDescent="0.4">
      <c r="A30" s="471" t="s">
        <v>251</v>
      </c>
      <c r="B30" s="471"/>
      <c r="C30" s="471" t="s">
        <v>297</v>
      </c>
      <c r="D30" s="471"/>
      <c r="E30" s="471"/>
      <c r="F30" s="471"/>
      <c r="G30" s="471" t="s">
        <v>296</v>
      </c>
      <c r="H30" s="471"/>
      <c r="I30" s="471"/>
      <c r="J30" s="471"/>
      <c r="K30" s="471"/>
      <c r="L30" s="471"/>
      <c r="M30" s="471"/>
    </row>
    <row r="31" spans="1:13" ht="20.100000000000001" customHeight="1" x14ac:dyDescent="0.4">
      <c r="A31" s="471"/>
      <c r="B31" s="471"/>
      <c r="C31" s="471"/>
      <c r="D31" s="471"/>
      <c r="E31" s="471"/>
      <c r="F31" s="471"/>
      <c r="G31" s="471"/>
      <c r="H31" s="471"/>
      <c r="I31" s="471"/>
      <c r="J31" s="471"/>
      <c r="K31" s="471"/>
      <c r="L31" s="471"/>
      <c r="M31" s="471"/>
    </row>
    <row r="32" spans="1:13" ht="20.100000000000001" customHeight="1" x14ac:dyDescent="0.4">
      <c r="A32" s="471"/>
      <c r="B32" s="471"/>
      <c r="C32" s="471"/>
      <c r="D32" s="471"/>
      <c r="E32" s="471"/>
      <c r="F32" s="471"/>
      <c r="G32" s="471"/>
      <c r="H32" s="471"/>
      <c r="I32" s="471"/>
      <c r="J32" s="471"/>
      <c r="K32" s="471"/>
      <c r="L32" s="471"/>
      <c r="M32" s="471"/>
    </row>
    <row r="33" spans="1:13" ht="20.100000000000001" customHeight="1" x14ac:dyDescent="0.4">
      <c r="A33" s="482" t="s">
        <v>295</v>
      </c>
      <c r="B33" s="479"/>
      <c r="C33" s="479"/>
      <c r="D33" s="479"/>
      <c r="E33" s="479"/>
      <c r="F33" s="479"/>
      <c r="G33" s="479"/>
      <c r="H33" s="479"/>
      <c r="I33" s="479"/>
      <c r="J33" s="479"/>
      <c r="K33" s="479"/>
      <c r="L33" s="479"/>
      <c r="M33" s="479"/>
    </row>
  </sheetData>
  <mergeCells count="71">
    <mergeCell ref="G32:M32"/>
    <mergeCell ref="G4:I4"/>
    <mergeCell ref="A30:B30"/>
    <mergeCell ref="C30:F30"/>
    <mergeCell ref="G30:M30"/>
    <mergeCell ref="A31:B31"/>
    <mergeCell ref="C31:F31"/>
    <mergeCell ref="G31:M31"/>
    <mergeCell ref="E24:I24"/>
    <mergeCell ref="E25:I25"/>
    <mergeCell ref="A32:B32"/>
    <mergeCell ref="C32:F32"/>
    <mergeCell ref="J26:M26"/>
    <mergeCell ref="J27:M27"/>
    <mergeCell ref="A25:B25"/>
    <mergeCell ref="A26:B26"/>
    <mergeCell ref="A33:M33"/>
    <mergeCell ref="A22:B22"/>
    <mergeCell ref="C22:D22"/>
    <mergeCell ref="E22:I22"/>
    <mergeCell ref="J22:M22"/>
    <mergeCell ref="A23:B23"/>
    <mergeCell ref="C23:D23"/>
    <mergeCell ref="E23:I23"/>
    <mergeCell ref="E26:I26"/>
    <mergeCell ref="E27:I27"/>
    <mergeCell ref="J24:M24"/>
    <mergeCell ref="J25:M25"/>
    <mergeCell ref="C26:D26"/>
    <mergeCell ref="A27:B27"/>
    <mergeCell ref="J23:M23"/>
    <mergeCell ref="A24:B24"/>
    <mergeCell ref="C24:D24"/>
    <mergeCell ref="C25:D25"/>
    <mergeCell ref="C27:D27"/>
    <mergeCell ref="A17:B17"/>
    <mergeCell ref="A18:B18"/>
    <mergeCell ref="J16:M16"/>
    <mergeCell ref="J17:M17"/>
    <mergeCell ref="J18:M18"/>
    <mergeCell ref="A15:B15"/>
    <mergeCell ref="C15:D15"/>
    <mergeCell ref="E15:I15"/>
    <mergeCell ref="J15:M15"/>
    <mergeCell ref="A16:B16"/>
    <mergeCell ref="E16:I16"/>
    <mergeCell ref="C16:D16"/>
    <mergeCell ref="C17:D17"/>
    <mergeCell ref="C18:D18"/>
    <mergeCell ref="E17:I17"/>
    <mergeCell ref="E18:I18"/>
    <mergeCell ref="A29:M29"/>
    <mergeCell ref="A6:C6"/>
    <mergeCell ref="A7:M7"/>
    <mergeCell ref="D6:G6"/>
    <mergeCell ref="C4:F4"/>
    <mergeCell ref="A9:M9"/>
    <mergeCell ref="A10:B10"/>
    <mergeCell ref="C10:D10"/>
    <mergeCell ref="E10:I10"/>
    <mergeCell ref="A13:M13"/>
    <mergeCell ref="A14:B14"/>
    <mergeCell ref="C14:D14"/>
    <mergeCell ref="E14:I14"/>
    <mergeCell ref="J14:M14"/>
    <mergeCell ref="A21:M21"/>
    <mergeCell ref="J10:M10"/>
    <mergeCell ref="A11:B11"/>
    <mergeCell ref="C11:D11"/>
    <mergeCell ref="J11:M11"/>
    <mergeCell ref="E11:I11"/>
  </mergeCells>
  <phoneticPr fontId="3"/>
  <conditionalFormatting sqref="D6">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view="pageBreakPreview" topLeftCell="A136" zoomScaleNormal="100" zoomScaleSheetLayoutView="100" zoomScalePageLayoutView="70" workbookViewId="0">
      <selection activeCell="J4" sqref="J4"/>
    </sheetView>
  </sheetViews>
  <sheetFormatPr defaultRowHeight="18.75" x14ac:dyDescent="0.4"/>
  <cols>
    <col min="1" max="7" width="9" style="109"/>
    <col min="8" max="8" width="8.625" style="109" customWidth="1"/>
  </cols>
  <sheetData>
    <row r="1" spans="1:9" x14ac:dyDescent="0.4">
      <c r="A1" s="108" t="s">
        <v>397</v>
      </c>
    </row>
    <row r="2" spans="1:9" x14ac:dyDescent="0.4">
      <c r="A2" s="110"/>
    </row>
    <row r="3" spans="1:9" x14ac:dyDescent="0.4">
      <c r="A3" s="493" t="s">
        <v>472</v>
      </c>
      <c r="B3" s="493"/>
      <c r="C3" s="493"/>
      <c r="D3" s="493"/>
      <c r="E3" s="493"/>
      <c r="F3" s="493"/>
      <c r="G3" s="493"/>
      <c r="H3" s="493"/>
      <c r="I3" s="493"/>
    </row>
    <row r="4" spans="1:9" x14ac:dyDescent="0.4">
      <c r="A4" s="492" t="s">
        <v>473</v>
      </c>
      <c r="B4" s="492"/>
      <c r="C4" s="492"/>
      <c r="D4" s="492"/>
      <c r="E4" s="492"/>
      <c r="F4" s="492"/>
      <c r="G4" s="492"/>
      <c r="H4" s="492"/>
      <c r="I4" s="492"/>
    </row>
    <row r="5" spans="1:9" x14ac:dyDescent="0.4">
      <c r="A5" s="490" t="s">
        <v>145</v>
      </c>
      <c r="B5" s="490"/>
      <c r="C5" s="490"/>
      <c r="D5" s="490"/>
      <c r="E5" s="490"/>
      <c r="F5" s="490"/>
      <c r="G5" s="490"/>
      <c r="H5" s="490"/>
    </row>
    <row r="6" spans="1:9" x14ac:dyDescent="0.4">
      <c r="A6" s="108" t="s">
        <v>146</v>
      </c>
    </row>
    <row r="7" spans="1:9" ht="18.75" customHeight="1" x14ac:dyDescent="0.4">
      <c r="A7" s="488" t="s">
        <v>474</v>
      </c>
      <c r="B7" s="488"/>
      <c r="C7" s="488"/>
      <c r="D7" s="488"/>
      <c r="E7" s="488"/>
      <c r="F7" s="488"/>
      <c r="G7" s="488"/>
      <c r="H7" s="488"/>
      <c r="I7" s="488"/>
    </row>
    <row r="8" spans="1:9" x14ac:dyDescent="0.4">
      <c r="A8" s="488"/>
      <c r="B8" s="488"/>
      <c r="C8" s="488"/>
      <c r="D8" s="488"/>
      <c r="E8" s="488"/>
      <c r="F8" s="488"/>
      <c r="G8" s="488"/>
      <c r="H8" s="488"/>
      <c r="I8" s="488"/>
    </row>
    <row r="9" spans="1:9" x14ac:dyDescent="0.4">
      <c r="A9" s="491" t="s">
        <v>147</v>
      </c>
      <c r="B9" s="491"/>
      <c r="C9" s="491"/>
      <c r="D9" s="491"/>
      <c r="E9" s="491"/>
      <c r="F9" s="491"/>
      <c r="G9" s="491"/>
      <c r="H9" s="491"/>
    </row>
    <row r="10" spans="1:9" ht="18.75" customHeight="1" x14ac:dyDescent="0.4">
      <c r="A10" s="487" t="s">
        <v>475</v>
      </c>
      <c r="B10" s="487"/>
      <c r="C10" s="487"/>
      <c r="D10" s="487"/>
      <c r="E10" s="487"/>
      <c r="F10" s="487"/>
      <c r="G10" s="487"/>
      <c r="H10" s="487"/>
      <c r="I10" s="487"/>
    </row>
    <row r="11" spans="1:9" x14ac:dyDescent="0.4">
      <c r="A11" s="487"/>
      <c r="B11" s="487"/>
      <c r="C11" s="487"/>
      <c r="D11" s="487"/>
      <c r="E11" s="487"/>
      <c r="F11" s="487"/>
      <c r="G11" s="487"/>
      <c r="H11" s="487"/>
      <c r="I11" s="487"/>
    </row>
    <row r="12" spans="1:9" x14ac:dyDescent="0.4">
      <c r="A12" s="108" t="s">
        <v>148</v>
      </c>
    </row>
    <row r="13" spans="1:9" ht="45" customHeight="1" x14ac:dyDescent="0.4">
      <c r="A13" s="487" t="s">
        <v>209</v>
      </c>
      <c r="B13" s="487"/>
      <c r="C13" s="487"/>
      <c r="D13" s="487"/>
      <c r="E13" s="487"/>
      <c r="F13" s="487"/>
      <c r="G13" s="487"/>
      <c r="H13" s="487"/>
      <c r="I13" s="487"/>
    </row>
    <row r="14" spans="1:9" x14ac:dyDescent="0.4">
      <c r="A14" s="108" t="s">
        <v>149</v>
      </c>
    </row>
    <row r="15" spans="1:9" x14ac:dyDescent="0.4">
      <c r="A15" s="110"/>
    </row>
    <row r="16" spans="1:9" x14ac:dyDescent="0.4">
      <c r="A16" s="108" t="s">
        <v>150</v>
      </c>
    </row>
    <row r="17" spans="1:9" x14ac:dyDescent="0.4">
      <c r="A17" s="108" t="s">
        <v>151</v>
      </c>
    </row>
    <row r="18" spans="1:9" ht="18.75" customHeight="1" x14ac:dyDescent="0.4">
      <c r="A18" s="487" t="s">
        <v>152</v>
      </c>
      <c r="B18" s="487"/>
      <c r="C18" s="487"/>
      <c r="D18" s="487"/>
      <c r="E18" s="487"/>
      <c r="F18" s="487"/>
      <c r="G18" s="487"/>
      <c r="H18" s="487"/>
      <c r="I18" s="487"/>
    </row>
    <row r="19" spans="1:9" x14ac:dyDescent="0.4">
      <c r="A19" s="487"/>
      <c r="B19" s="487"/>
      <c r="C19" s="487"/>
      <c r="D19" s="487"/>
      <c r="E19" s="487"/>
      <c r="F19" s="487"/>
      <c r="G19" s="487"/>
      <c r="H19" s="487"/>
      <c r="I19" s="487"/>
    </row>
    <row r="20" spans="1:9" x14ac:dyDescent="0.4">
      <c r="A20" s="108" t="s">
        <v>153</v>
      </c>
    </row>
    <row r="21" spans="1:9" x14ac:dyDescent="0.4">
      <c r="A21" s="110"/>
    </row>
    <row r="22" spans="1:9" x14ac:dyDescent="0.4">
      <c r="A22" s="108" t="s">
        <v>154</v>
      </c>
    </row>
    <row r="23" spans="1:9" ht="18.75" customHeight="1" x14ac:dyDescent="0.4">
      <c r="A23" s="487" t="s">
        <v>476</v>
      </c>
      <c r="B23" s="487"/>
      <c r="C23" s="487"/>
      <c r="D23" s="487"/>
      <c r="E23" s="487"/>
      <c r="F23" s="487"/>
      <c r="G23" s="487"/>
      <c r="H23" s="487"/>
      <c r="I23" s="487"/>
    </row>
    <row r="24" spans="1:9" x14ac:dyDescent="0.4">
      <c r="A24" s="487"/>
      <c r="B24" s="487"/>
      <c r="C24" s="487"/>
      <c r="D24" s="487"/>
      <c r="E24" s="487"/>
      <c r="F24" s="487"/>
      <c r="G24" s="487"/>
      <c r="H24" s="487"/>
      <c r="I24" s="487"/>
    </row>
    <row r="25" spans="1:9" x14ac:dyDescent="0.4">
      <c r="A25" s="487" t="s">
        <v>155</v>
      </c>
      <c r="B25" s="487"/>
      <c r="C25" s="487"/>
      <c r="D25" s="487"/>
      <c r="E25" s="487"/>
      <c r="F25" s="487"/>
      <c r="G25" s="487"/>
      <c r="H25" s="487"/>
    </row>
    <row r="26" spans="1:9" x14ac:dyDescent="0.4">
      <c r="A26" s="487"/>
      <c r="B26" s="487"/>
      <c r="C26" s="487"/>
      <c r="D26" s="487"/>
      <c r="E26" s="487"/>
      <c r="F26" s="487"/>
      <c r="G26" s="487"/>
      <c r="H26" s="487"/>
    </row>
    <row r="27" spans="1:9" x14ac:dyDescent="0.4">
      <c r="A27" s="108" t="s">
        <v>156</v>
      </c>
    </row>
    <row r="28" spans="1:9" x14ac:dyDescent="0.4">
      <c r="A28" s="108" t="s">
        <v>157</v>
      </c>
    </row>
    <row r="29" spans="1:9" x14ac:dyDescent="0.4">
      <c r="A29" s="108" t="s">
        <v>158</v>
      </c>
    </row>
    <row r="30" spans="1:9" x14ac:dyDescent="0.4">
      <c r="A30" s="108" t="s">
        <v>159</v>
      </c>
    </row>
    <row r="31" spans="1:9" x14ac:dyDescent="0.4">
      <c r="A31" s="108" t="s">
        <v>160</v>
      </c>
    </row>
    <row r="32" spans="1:9" x14ac:dyDescent="0.4">
      <c r="A32" s="108"/>
    </row>
    <row r="33" spans="1:9" x14ac:dyDescent="0.4">
      <c r="A33" s="108" t="s">
        <v>161</v>
      </c>
    </row>
    <row r="34" spans="1:9" x14ac:dyDescent="0.4">
      <c r="A34" s="108" t="s">
        <v>477</v>
      </c>
    </row>
    <row r="35" spans="1:9" x14ac:dyDescent="0.4">
      <c r="A35" s="108" t="s">
        <v>162</v>
      </c>
    </row>
    <row r="36" spans="1:9" x14ac:dyDescent="0.4">
      <c r="A36" s="110"/>
    </row>
    <row r="37" spans="1:9" x14ac:dyDescent="0.4">
      <c r="A37" s="108" t="s">
        <v>163</v>
      </c>
    </row>
    <row r="38" spans="1:9" x14ac:dyDescent="0.4">
      <c r="A38" s="110"/>
    </row>
    <row r="39" spans="1:9" x14ac:dyDescent="0.4">
      <c r="A39" s="108" t="s">
        <v>164</v>
      </c>
    </row>
    <row r="40" spans="1:9" x14ac:dyDescent="0.4">
      <c r="A40" s="108" t="s">
        <v>165</v>
      </c>
    </row>
    <row r="41" spans="1:9" x14ac:dyDescent="0.4">
      <c r="A41" s="108" t="s">
        <v>166</v>
      </c>
    </row>
    <row r="42" spans="1:9" ht="18.75" customHeight="1" x14ac:dyDescent="0.4">
      <c r="A42" s="489" t="s">
        <v>210</v>
      </c>
      <c r="B42" s="489"/>
      <c r="C42" s="489"/>
      <c r="D42" s="489"/>
      <c r="E42" s="489"/>
      <c r="F42" s="489"/>
      <c r="G42" s="489"/>
      <c r="H42" s="489"/>
      <c r="I42" s="489"/>
    </row>
    <row r="43" spans="1:9" x14ac:dyDescent="0.4">
      <c r="A43" s="489"/>
      <c r="B43" s="489"/>
      <c r="C43" s="489"/>
      <c r="D43" s="489"/>
      <c r="E43" s="489"/>
      <c r="F43" s="489"/>
      <c r="G43" s="489"/>
      <c r="H43" s="489"/>
      <c r="I43" s="489"/>
    </row>
    <row r="44" spans="1:9" x14ac:dyDescent="0.4">
      <c r="A44" s="108" t="s">
        <v>167</v>
      </c>
    </row>
    <row r="45" spans="1:9" x14ac:dyDescent="0.4">
      <c r="A45" s="108" t="s">
        <v>168</v>
      </c>
    </row>
    <row r="46" spans="1:9" ht="18.75" customHeight="1" x14ac:dyDescent="0.4">
      <c r="A46" s="487" t="s">
        <v>211</v>
      </c>
      <c r="B46" s="487"/>
      <c r="C46" s="487"/>
      <c r="D46" s="487"/>
      <c r="E46" s="487"/>
      <c r="F46" s="487"/>
      <c r="G46" s="487"/>
      <c r="H46" s="487"/>
      <c r="I46" s="487"/>
    </row>
    <row r="47" spans="1:9" x14ac:dyDescent="0.4">
      <c r="A47" s="487"/>
      <c r="B47" s="487"/>
      <c r="C47" s="487"/>
      <c r="D47" s="487"/>
      <c r="E47" s="487"/>
      <c r="F47" s="487"/>
      <c r="G47" s="487"/>
      <c r="H47" s="487"/>
      <c r="I47" s="487"/>
    </row>
    <row r="48" spans="1:9" ht="18.75" customHeight="1" x14ac:dyDescent="0.4">
      <c r="A48" s="487" t="s">
        <v>212</v>
      </c>
      <c r="B48" s="487"/>
      <c r="C48" s="487"/>
      <c r="D48" s="487"/>
      <c r="E48" s="487"/>
      <c r="F48" s="487"/>
      <c r="G48" s="487"/>
      <c r="H48" s="487"/>
      <c r="I48" s="487"/>
    </row>
    <row r="49" spans="1:9" ht="25.5" customHeight="1" x14ac:dyDescent="0.4">
      <c r="A49" s="487"/>
      <c r="B49" s="487"/>
      <c r="C49" s="487"/>
      <c r="D49" s="487"/>
      <c r="E49" s="487"/>
      <c r="F49" s="487"/>
      <c r="G49" s="487"/>
      <c r="H49" s="487"/>
      <c r="I49" s="487"/>
    </row>
    <row r="50" spans="1:9" x14ac:dyDescent="0.4">
      <c r="A50" s="108" t="s">
        <v>169</v>
      </c>
    </row>
    <row r="51" spans="1:9" ht="18.75" customHeight="1" x14ac:dyDescent="0.4">
      <c r="A51" s="487" t="s">
        <v>213</v>
      </c>
      <c r="B51" s="487"/>
      <c r="C51" s="487"/>
      <c r="D51" s="487"/>
      <c r="E51" s="487"/>
      <c r="F51" s="487"/>
      <c r="G51" s="487"/>
      <c r="H51" s="487"/>
      <c r="I51" s="487"/>
    </row>
    <row r="52" spans="1:9" x14ac:dyDescent="0.4">
      <c r="A52" s="487"/>
      <c r="B52" s="487"/>
      <c r="C52" s="487"/>
      <c r="D52" s="487"/>
      <c r="E52" s="487"/>
      <c r="F52" s="487"/>
      <c r="G52" s="487"/>
      <c r="H52" s="487"/>
      <c r="I52" s="487"/>
    </row>
    <row r="53" spans="1:9" ht="18.75" customHeight="1" x14ac:dyDescent="0.4">
      <c r="A53" s="487" t="s">
        <v>214</v>
      </c>
      <c r="B53" s="487"/>
      <c r="C53" s="487"/>
      <c r="D53" s="487"/>
      <c r="E53" s="487"/>
      <c r="F53" s="487"/>
      <c r="G53" s="487"/>
      <c r="H53" s="487"/>
      <c r="I53" s="487"/>
    </row>
    <row r="54" spans="1:9" x14ac:dyDescent="0.4">
      <c r="A54" s="487"/>
      <c r="B54" s="487"/>
      <c r="C54" s="487"/>
      <c r="D54" s="487"/>
      <c r="E54" s="487"/>
      <c r="F54" s="487"/>
      <c r="G54" s="487"/>
      <c r="H54" s="487"/>
      <c r="I54" s="487"/>
    </row>
    <row r="55" spans="1:9" x14ac:dyDescent="0.4">
      <c r="A55" s="108" t="s">
        <v>170</v>
      </c>
    </row>
    <row r="56" spans="1:9" x14ac:dyDescent="0.4">
      <c r="A56" s="108" t="s">
        <v>171</v>
      </c>
    </row>
    <row r="57" spans="1:9" x14ac:dyDescent="0.4">
      <c r="A57" s="110"/>
    </row>
    <row r="58" spans="1:9" x14ac:dyDescent="0.4">
      <c r="A58" s="108" t="s">
        <v>172</v>
      </c>
    </row>
    <row r="59" spans="1:9" ht="18.75" customHeight="1" x14ac:dyDescent="0.4">
      <c r="A59" s="487" t="s">
        <v>215</v>
      </c>
      <c r="B59" s="487"/>
      <c r="C59" s="487"/>
      <c r="D59" s="487"/>
      <c r="E59" s="487"/>
      <c r="F59" s="487"/>
      <c r="G59" s="487"/>
      <c r="H59" s="487"/>
      <c r="I59" s="487"/>
    </row>
    <row r="60" spans="1:9" x14ac:dyDescent="0.4">
      <c r="A60" s="487"/>
      <c r="B60" s="487"/>
      <c r="C60" s="487"/>
      <c r="D60" s="487"/>
      <c r="E60" s="487"/>
      <c r="F60" s="487"/>
      <c r="G60" s="487"/>
      <c r="H60" s="487"/>
      <c r="I60" s="487"/>
    </row>
    <row r="61" spans="1:9" ht="18.75" customHeight="1" x14ac:dyDescent="0.4">
      <c r="A61" s="487" t="s">
        <v>216</v>
      </c>
      <c r="B61" s="487"/>
      <c r="C61" s="487"/>
      <c r="D61" s="487"/>
      <c r="E61" s="487"/>
      <c r="F61" s="487"/>
      <c r="G61" s="487"/>
      <c r="H61" s="487"/>
      <c r="I61" s="487"/>
    </row>
    <row r="62" spans="1:9" ht="28.5" customHeight="1" x14ac:dyDescent="0.4">
      <c r="A62" s="487"/>
      <c r="B62" s="487"/>
      <c r="C62" s="487"/>
      <c r="D62" s="487"/>
      <c r="E62" s="487"/>
      <c r="F62" s="487"/>
      <c r="G62" s="487"/>
      <c r="H62" s="487"/>
      <c r="I62" s="487"/>
    </row>
    <row r="63" spans="1:9" ht="18.75" customHeight="1" x14ac:dyDescent="0.4">
      <c r="A63" s="487" t="s">
        <v>217</v>
      </c>
      <c r="B63" s="487"/>
      <c r="C63" s="487"/>
      <c r="D63" s="487"/>
      <c r="E63" s="487"/>
      <c r="F63" s="487"/>
      <c r="G63" s="487"/>
      <c r="H63" s="487"/>
      <c r="I63" s="487"/>
    </row>
    <row r="64" spans="1:9" x14ac:dyDescent="0.4">
      <c r="A64" s="487"/>
      <c r="B64" s="487"/>
      <c r="C64" s="487"/>
      <c r="D64" s="487"/>
      <c r="E64" s="487"/>
      <c r="F64" s="487"/>
      <c r="G64" s="487"/>
      <c r="H64" s="487"/>
      <c r="I64" s="487"/>
    </row>
    <row r="65" spans="1:9" x14ac:dyDescent="0.4">
      <c r="A65" s="111" t="s">
        <v>173</v>
      </c>
      <c r="B65" s="112"/>
      <c r="C65" s="112"/>
      <c r="D65" s="112"/>
      <c r="E65" s="112"/>
      <c r="F65" s="112"/>
      <c r="G65" s="112"/>
      <c r="H65" s="112"/>
    </row>
    <row r="66" spans="1:9" ht="18.75" customHeight="1" x14ac:dyDescent="0.4">
      <c r="A66" s="487" t="s">
        <v>218</v>
      </c>
      <c r="B66" s="487"/>
      <c r="C66" s="487"/>
      <c r="D66" s="487"/>
      <c r="E66" s="487"/>
      <c r="F66" s="487"/>
      <c r="G66" s="487"/>
      <c r="H66" s="487"/>
      <c r="I66" s="487"/>
    </row>
    <row r="67" spans="1:9" x14ac:dyDescent="0.4">
      <c r="A67" s="487"/>
      <c r="B67" s="487"/>
      <c r="C67" s="487"/>
      <c r="D67" s="487"/>
      <c r="E67" s="487"/>
      <c r="F67" s="487"/>
      <c r="G67" s="487"/>
      <c r="H67" s="487"/>
      <c r="I67" s="487"/>
    </row>
    <row r="68" spans="1:9" x14ac:dyDescent="0.4">
      <c r="A68" s="108" t="s">
        <v>174</v>
      </c>
    </row>
    <row r="69" spans="1:9" ht="18.75" customHeight="1" x14ac:dyDescent="0.4">
      <c r="A69" s="487" t="s">
        <v>219</v>
      </c>
      <c r="B69" s="487"/>
      <c r="C69" s="487"/>
      <c r="D69" s="487"/>
      <c r="E69" s="487"/>
      <c r="F69" s="487"/>
      <c r="G69" s="487"/>
      <c r="H69" s="487"/>
      <c r="I69" s="487"/>
    </row>
    <row r="70" spans="1:9" x14ac:dyDescent="0.4">
      <c r="A70" s="487"/>
      <c r="B70" s="487"/>
      <c r="C70" s="487"/>
      <c r="D70" s="487"/>
      <c r="E70" s="487"/>
      <c r="F70" s="487"/>
      <c r="G70" s="487"/>
      <c r="H70" s="487"/>
      <c r="I70" s="487"/>
    </row>
    <row r="71" spans="1:9" x14ac:dyDescent="0.4">
      <c r="A71" s="108" t="s">
        <v>175</v>
      </c>
    </row>
    <row r="72" spans="1:9" x14ac:dyDescent="0.4">
      <c r="A72" s="108" t="s">
        <v>176</v>
      </c>
    </row>
    <row r="73" spans="1:9" x14ac:dyDescent="0.4">
      <c r="A73" s="108" t="s">
        <v>177</v>
      </c>
    </row>
    <row r="74" spans="1:9" x14ac:dyDescent="0.4">
      <c r="A74" s="108" t="s">
        <v>178</v>
      </c>
    </row>
    <row r="75" spans="1:9" x14ac:dyDescent="0.4">
      <c r="A75" s="110"/>
    </row>
    <row r="76" spans="1:9" x14ac:dyDescent="0.4">
      <c r="A76" s="108" t="s">
        <v>179</v>
      </c>
    </row>
    <row r="77" spans="1:9" x14ac:dyDescent="0.4">
      <c r="A77" s="110"/>
    </row>
    <row r="78" spans="1:9" x14ac:dyDescent="0.4">
      <c r="A78" s="108" t="s">
        <v>180</v>
      </c>
    </row>
    <row r="79" spans="1:9" ht="18.75" customHeight="1" x14ac:dyDescent="0.4">
      <c r="A79" s="487" t="s">
        <v>220</v>
      </c>
      <c r="B79" s="487"/>
      <c r="C79" s="487"/>
      <c r="D79" s="487"/>
      <c r="E79" s="487"/>
      <c r="F79" s="487"/>
      <c r="G79" s="487"/>
      <c r="H79" s="487"/>
      <c r="I79" s="487"/>
    </row>
    <row r="80" spans="1:9" x14ac:dyDescent="0.4">
      <c r="A80" s="487"/>
      <c r="B80" s="487"/>
      <c r="C80" s="487"/>
      <c r="D80" s="487"/>
      <c r="E80" s="487"/>
      <c r="F80" s="487"/>
      <c r="G80" s="487"/>
      <c r="H80" s="487"/>
      <c r="I80" s="487"/>
    </row>
    <row r="81" spans="1:9" x14ac:dyDescent="0.4">
      <c r="A81" s="108" t="s">
        <v>181</v>
      </c>
    </row>
    <row r="82" spans="1:9" x14ac:dyDescent="0.4">
      <c r="A82" s="108" t="s">
        <v>182</v>
      </c>
    </row>
    <row r="83" spans="1:9" x14ac:dyDescent="0.4">
      <c r="A83" s="108" t="s">
        <v>183</v>
      </c>
    </row>
    <row r="84" spans="1:9" x14ac:dyDescent="0.4">
      <c r="A84" s="108" t="s">
        <v>184</v>
      </c>
    </row>
    <row r="85" spans="1:9" x14ac:dyDescent="0.4">
      <c r="A85" s="110"/>
    </row>
    <row r="86" spans="1:9" x14ac:dyDescent="0.4">
      <c r="A86" s="108" t="s">
        <v>185</v>
      </c>
    </row>
    <row r="87" spans="1:9" ht="18.75" customHeight="1" x14ac:dyDescent="0.4">
      <c r="A87" s="487" t="s">
        <v>221</v>
      </c>
      <c r="B87" s="487"/>
      <c r="C87" s="487"/>
      <c r="D87" s="487"/>
      <c r="E87" s="487"/>
      <c r="F87" s="487"/>
      <c r="G87" s="487"/>
      <c r="H87" s="487"/>
      <c r="I87" s="487"/>
    </row>
    <row r="88" spans="1:9" x14ac:dyDescent="0.4">
      <c r="A88" s="487"/>
      <c r="B88" s="487"/>
      <c r="C88" s="487"/>
      <c r="D88" s="487"/>
      <c r="E88" s="487"/>
      <c r="F88" s="487"/>
      <c r="G88" s="487"/>
      <c r="H88" s="487"/>
      <c r="I88" s="487"/>
    </row>
    <row r="89" spans="1:9" x14ac:dyDescent="0.4">
      <c r="A89" s="108" t="s">
        <v>186</v>
      </c>
    </row>
    <row r="90" spans="1:9" ht="18.75" customHeight="1" x14ac:dyDescent="0.4">
      <c r="A90" s="487" t="s">
        <v>222</v>
      </c>
      <c r="B90" s="487"/>
      <c r="C90" s="487"/>
      <c r="D90" s="487"/>
      <c r="E90" s="487"/>
      <c r="F90" s="487"/>
      <c r="G90" s="487"/>
      <c r="H90" s="487"/>
      <c r="I90" s="487"/>
    </row>
    <row r="91" spans="1:9" ht="15.75" customHeight="1" x14ac:dyDescent="0.4">
      <c r="A91" s="487"/>
      <c r="B91" s="487"/>
      <c r="C91" s="487"/>
      <c r="D91" s="487"/>
      <c r="E91" s="487"/>
      <c r="F91" s="487"/>
      <c r="G91" s="487"/>
      <c r="H91" s="487"/>
      <c r="I91" s="487"/>
    </row>
    <row r="92" spans="1:9" x14ac:dyDescent="0.4">
      <c r="A92" s="108" t="s">
        <v>187</v>
      </c>
    </row>
    <row r="93" spans="1:9" ht="18.75" customHeight="1" x14ac:dyDescent="0.4">
      <c r="A93" s="487" t="s">
        <v>223</v>
      </c>
      <c r="B93" s="487"/>
      <c r="C93" s="487"/>
      <c r="D93" s="487"/>
      <c r="E93" s="487"/>
      <c r="F93" s="487"/>
      <c r="G93" s="487"/>
      <c r="H93" s="487"/>
      <c r="I93" s="487"/>
    </row>
    <row r="94" spans="1:9" ht="13.5" customHeight="1" x14ac:dyDescent="0.4">
      <c r="A94" s="487"/>
      <c r="B94" s="487"/>
      <c r="C94" s="487"/>
      <c r="D94" s="487"/>
      <c r="E94" s="487"/>
      <c r="F94" s="487"/>
      <c r="G94" s="487"/>
      <c r="H94" s="487"/>
      <c r="I94" s="487"/>
    </row>
    <row r="95" spans="1:9" x14ac:dyDescent="0.4">
      <c r="A95" s="108" t="s">
        <v>188</v>
      </c>
    </row>
    <row r="96" spans="1:9" x14ac:dyDescent="0.4">
      <c r="A96" s="108" t="s">
        <v>189</v>
      </c>
    </row>
    <row r="97" spans="1:9" x14ac:dyDescent="0.4">
      <c r="A97" s="110"/>
    </row>
    <row r="98" spans="1:9" x14ac:dyDescent="0.4">
      <c r="A98" s="108" t="s">
        <v>190</v>
      </c>
    </row>
    <row r="99" spans="1:9" ht="18.75" customHeight="1" x14ac:dyDescent="0.4">
      <c r="A99" s="487" t="s">
        <v>510</v>
      </c>
      <c r="B99" s="487"/>
      <c r="C99" s="487"/>
      <c r="D99" s="487"/>
      <c r="E99" s="487"/>
      <c r="F99" s="487"/>
      <c r="G99" s="487"/>
      <c r="H99" s="487"/>
      <c r="I99" s="487"/>
    </row>
    <row r="100" spans="1:9" x14ac:dyDescent="0.4">
      <c r="A100" s="487"/>
      <c r="B100" s="487"/>
      <c r="C100" s="487"/>
      <c r="D100" s="487"/>
      <c r="E100" s="487"/>
      <c r="F100" s="487"/>
      <c r="G100" s="487"/>
      <c r="H100" s="487"/>
      <c r="I100" s="487"/>
    </row>
    <row r="101" spans="1:9" x14ac:dyDescent="0.4">
      <c r="A101" s="108" t="s">
        <v>191</v>
      </c>
    </row>
    <row r="102" spans="1:9" x14ac:dyDescent="0.4">
      <c r="A102" s="108" t="s">
        <v>192</v>
      </c>
    </row>
    <row r="103" spans="1:9" x14ac:dyDescent="0.4">
      <c r="A103" s="110"/>
    </row>
    <row r="104" spans="1:9" x14ac:dyDescent="0.4">
      <c r="A104" s="108" t="s">
        <v>193</v>
      </c>
    </row>
    <row r="105" spans="1:9" ht="18.75" customHeight="1" x14ac:dyDescent="0.4">
      <c r="A105" s="487" t="s">
        <v>224</v>
      </c>
      <c r="B105" s="487"/>
      <c r="C105" s="487"/>
      <c r="D105" s="487"/>
      <c r="E105" s="487"/>
      <c r="F105" s="487"/>
      <c r="G105" s="487"/>
      <c r="H105" s="487"/>
      <c r="I105" s="487"/>
    </row>
    <row r="106" spans="1:9" x14ac:dyDescent="0.4">
      <c r="A106" s="108" t="s">
        <v>194</v>
      </c>
    </row>
    <row r="107" spans="1:9" x14ac:dyDescent="0.4">
      <c r="A107" s="108" t="s">
        <v>195</v>
      </c>
    </row>
    <row r="108" spans="1:9" x14ac:dyDescent="0.4">
      <c r="A108" s="110"/>
    </row>
    <row r="109" spans="1:9" x14ac:dyDescent="0.4">
      <c r="A109" s="108" t="s">
        <v>196</v>
      </c>
    </row>
    <row r="110" spans="1:9" x14ac:dyDescent="0.4">
      <c r="A110" s="108" t="s">
        <v>197</v>
      </c>
    </row>
    <row r="111" spans="1:9" x14ac:dyDescent="0.4">
      <c r="A111" s="108"/>
    </row>
    <row r="112" spans="1:9" x14ac:dyDescent="0.4">
      <c r="A112" s="108" t="s">
        <v>198</v>
      </c>
    </row>
    <row r="113" spans="1:9" ht="18.75" customHeight="1" x14ac:dyDescent="0.4">
      <c r="A113" s="487" t="s">
        <v>225</v>
      </c>
      <c r="B113" s="487"/>
      <c r="C113" s="487"/>
      <c r="D113" s="487"/>
      <c r="E113" s="487"/>
      <c r="F113" s="487"/>
      <c r="G113" s="487"/>
      <c r="H113" s="487"/>
      <c r="I113" s="487"/>
    </row>
    <row r="114" spans="1:9" ht="18.75" customHeight="1" x14ac:dyDescent="0.4">
      <c r="A114" s="487"/>
      <c r="B114" s="487"/>
      <c r="C114" s="487"/>
      <c r="D114" s="487"/>
      <c r="E114" s="487"/>
      <c r="F114" s="487"/>
      <c r="G114" s="487"/>
      <c r="H114" s="487"/>
      <c r="I114" s="487"/>
    </row>
    <row r="115" spans="1:9" x14ac:dyDescent="0.4">
      <c r="A115" s="108" t="s">
        <v>199</v>
      </c>
    </row>
    <row r="116" spans="1:9" x14ac:dyDescent="0.4">
      <c r="A116" s="108" t="s">
        <v>200</v>
      </c>
    </row>
    <row r="117" spans="1:9" ht="18.75" customHeight="1" x14ac:dyDescent="0.4">
      <c r="A117" s="487" t="s">
        <v>226</v>
      </c>
      <c r="B117" s="487"/>
      <c r="C117" s="487"/>
      <c r="D117" s="487"/>
      <c r="E117" s="487"/>
      <c r="F117" s="487"/>
      <c r="G117" s="487"/>
      <c r="H117" s="487"/>
      <c r="I117" s="487"/>
    </row>
    <row r="118" spans="1:9" x14ac:dyDescent="0.4">
      <c r="A118" s="487"/>
      <c r="B118" s="487"/>
      <c r="C118" s="487"/>
      <c r="D118" s="487"/>
      <c r="E118" s="487"/>
      <c r="F118" s="487"/>
      <c r="G118" s="487"/>
      <c r="H118" s="487"/>
      <c r="I118" s="487"/>
    </row>
    <row r="119" spans="1:9" x14ac:dyDescent="0.4">
      <c r="A119" s="108" t="s">
        <v>201</v>
      </c>
    </row>
    <row r="120" spans="1:9" ht="18.75" customHeight="1" x14ac:dyDescent="0.4">
      <c r="A120" s="487" t="s">
        <v>227</v>
      </c>
      <c r="B120" s="487"/>
      <c r="C120" s="487"/>
      <c r="D120" s="487"/>
      <c r="E120" s="487"/>
      <c r="F120" s="487"/>
      <c r="G120" s="487"/>
      <c r="H120" s="487"/>
      <c r="I120" s="487"/>
    </row>
    <row r="121" spans="1:9" ht="25.5" customHeight="1" x14ac:dyDescent="0.4">
      <c r="A121" s="487"/>
      <c r="B121" s="487"/>
      <c r="C121" s="487"/>
      <c r="D121" s="487"/>
      <c r="E121" s="487"/>
      <c r="F121" s="487"/>
      <c r="G121" s="487"/>
      <c r="H121" s="487"/>
      <c r="I121" s="487"/>
    </row>
    <row r="122" spans="1:9" ht="18.75" customHeight="1" x14ac:dyDescent="0.4">
      <c r="A122" s="487" t="s">
        <v>228</v>
      </c>
      <c r="B122" s="487"/>
      <c r="C122" s="487"/>
      <c r="D122" s="487"/>
      <c r="E122" s="487"/>
      <c r="F122" s="487"/>
      <c r="G122" s="487"/>
      <c r="H122" s="487"/>
      <c r="I122" s="487"/>
    </row>
    <row r="123" spans="1:9" x14ac:dyDescent="0.4">
      <c r="A123" s="487"/>
      <c r="B123" s="487"/>
      <c r="C123" s="487"/>
      <c r="D123" s="487"/>
      <c r="E123" s="487"/>
      <c r="F123" s="487"/>
      <c r="G123" s="487"/>
      <c r="H123" s="487"/>
      <c r="I123" s="487"/>
    </row>
    <row r="124" spans="1:9" x14ac:dyDescent="0.4">
      <c r="A124" s="108" t="s">
        <v>202</v>
      </c>
    </row>
    <row r="125" spans="1:9" ht="18.75" customHeight="1" x14ac:dyDescent="0.4">
      <c r="A125" s="487" t="s">
        <v>229</v>
      </c>
      <c r="B125" s="487"/>
      <c r="C125" s="487"/>
      <c r="D125" s="487"/>
      <c r="E125" s="487"/>
      <c r="F125" s="487"/>
      <c r="G125" s="487"/>
      <c r="H125" s="487"/>
      <c r="I125" s="487"/>
    </row>
    <row r="126" spans="1:9" x14ac:dyDescent="0.4">
      <c r="A126" s="487"/>
      <c r="B126" s="487"/>
      <c r="C126" s="487"/>
      <c r="D126" s="487"/>
      <c r="E126" s="487"/>
      <c r="F126" s="487"/>
      <c r="G126" s="487"/>
      <c r="H126" s="487"/>
      <c r="I126" s="487"/>
    </row>
    <row r="127" spans="1:9" x14ac:dyDescent="0.4">
      <c r="A127" s="108" t="s">
        <v>203</v>
      </c>
    </row>
    <row r="128" spans="1:9" ht="18.75" customHeight="1" x14ac:dyDescent="0.4">
      <c r="A128" s="487" t="s">
        <v>479</v>
      </c>
      <c r="B128" s="487"/>
      <c r="C128" s="487"/>
      <c r="D128" s="487"/>
      <c r="E128" s="487"/>
      <c r="F128" s="487"/>
      <c r="G128" s="487"/>
      <c r="H128" s="487"/>
      <c r="I128" s="487"/>
    </row>
    <row r="129" spans="1:9" ht="28.5" customHeight="1" x14ac:dyDescent="0.4">
      <c r="A129" s="487"/>
      <c r="B129" s="487"/>
      <c r="C129" s="487"/>
      <c r="D129" s="487"/>
      <c r="E129" s="487"/>
      <c r="F129" s="487"/>
      <c r="G129" s="487"/>
      <c r="H129" s="487"/>
      <c r="I129" s="487"/>
    </row>
    <row r="130" spans="1:9" ht="18.75" customHeight="1" x14ac:dyDescent="0.4">
      <c r="A130" s="487" t="s">
        <v>478</v>
      </c>
      <c r="B130" s="487"/>
      <c r="C130" s="487"/>
      <c r="D130" s="487"/>
      <c r="E130" s="487"/>
      <c r="F130" s="487"/>
      <c r="G130" s="487"/>
      <c r="H130" s="487"/>
      <c r="I130" s="487"/>
    </row>
    <row r="131" spans="1:9" ht="29.25" customHeight="1" x14ac:dyDescent="0.4">
      <c r="A131" s="487"/>
      <c r="B131" s="487"/>
      <c r="C131" s="487"/>
      <c r="D131" s="487"/>
      <c r="E131" s="487"/>
      <c r="F131" s="487"/>
      <c r="G131" s="487"/>
      <c r="H131" s="487"/>
      <c r="I131" s="487"/>
    </row>
    <row r="132" spans="1:9" x14ac:dyDescent="0.4">
      <c r="A132" s="108" t="s">
        <v>204</v>
      </c>
    </row>
    <row r="133" spans="1:9" x14ac:dyDescent="0.4">
      <c r="A133" s="110"/>
    </row>
    <row r="134" spans="1:9" x14ac:dyDescent="0.4">
      <c r="A134" s="108" t="s">
        <v>205</v>
      </c>
    </row>
    <row r="135" spans="1:9" ht="18.75" customHeight="1" x14ac:dyDescent="0.4">
      <c r="A135" s="108" t="s">
        <v>230</v>
      </c>
      <c r="B135" s="107"/>
      <c r="C135" s="107"/>
      <c r="D135" s="107"/>
      <c r="E135" s="107"/>
      <c r="F135" s="107"/>
      <c r="G135" s="107"/>
      <c r="H135" s="107"/>
      <c r="I135" s="107"/>
    </row>
    <row r="136" spans="1:9" x14ac:dyDescent="0.4">
      <c r="A136" s="108" t="s">
        <v>206</v>
      </c>
    </row>
    <row r="137" spans="1:9" x14ac:dyDescent="0.4">
      <c r="A137" s="110"/>
    </row>
    <row r="138" spans="1:9" x14ac:dyDescent="0.4">
      <c r="A138" s="108" t="s">
        <v>207</v>
      </c>
    </row>
    <row r="139" spans="1:9" ht="18.75" customHeight="1" x14ac:dyDescent="0.4">
      <c r="A139" s="487" t="s">
        <v>231</v>
      </c>
      <c r="B139" s="487"/>
      <c r="C139" s="487"/>
      <c r="D139" s="487"/>
      <c r="E139" s="487"/>
      <c r="F139" s="487"/>
      <c r="G139" s="487"/>
      <c r="H139" s="487"/>
      <c r="I139" s="487"/>
    </row>
    <row r="140" spans="1:9" x14ac:dyDescent="0.4">
      <c r="A140" s="487"/>
      <c r="B140" s="487"/>
      <c r="C140" s="487"/>
      <c r="D140" s="487"/>
      <c r="E140" s="487"/>
      <c r="F140" s="487"/>
      <c r="G140" s="487"/>
      <c r="H140" s="487"/>
      <c r="I140" s="487"/>
    </row>
    <row r="141" spans="1:9" x14ac:dyDescent="0.4">
      <c r="A141" s="487"/>
      <c r="B141" s="487"/>
      <c r="C141" s="487"/>
      <c r="D141" s="487"/>
      <c r="E141" s="487"/>
      <c r="F141" s="487"/>
      <c r="G141" s="487"/>
      <c r="H141" s="487"/>
      <c r="I141" s="487"/>
    </row>
    <row r="142" spans="1:9" x14ac:dyDescent="0.4">
      <c r="A142" s="487"/>
      <c r="B142" s="487"/>
      <c r="C142" s="487"/>
      <c r="D142" s="487"/>
      <c r="E142" s="487"/>
      <c r="F142" s="487"/>
      <c r="G142" s="487"/>
      <c r="H142" s="487"/>
      <c r="I142" s="487"/>
    </row>
    <row r="143" spans="1:9" x14ac:dyDescent="0.4">
      <c r="A143" s="487"/>
      <c r="B143" s="487"/>
      <c r="C143" s="487"/>
      <c r="D143" s="487"/>
      <c r="E143" s="487"/>
      <c r="F143" s="487"/>
      <c r="G143" s="487"/>
      <c r="H143" s="487"/>
      <c r="I143" s="487"/>
    </row>
    <row r="144" spans="1:9" x14ac:dyDescent="0.4">
      <c r="A144" s="108" t="s">
        <v>208</v>
      </c>
    </row>
    <row r="145" spans="1:9" x14ac:dyDescent="0.4">
      <c r="A145" s="108" t="s">
        <v>480</v>
      </c>
    </row>
    <row r="146" spans="1:9" ht="18.75" customHeight="1" x14ac:dyDescent="0.4">
      <c r="A146" s="487" t="s">
        <v>481</v>
      </c>
      <c r="B146" s="487"/>
      <c r="C146" s="487"/>
      <c r="D146" s="487"/>
      <c r="E146" s="487"/>
      <c r="F146" s="487"/>
      <c r="G146" s="487"/>
      <c r="H146" s="487"/>
      <c r="I146" s="487"/>
    </row>
    <row r="147" spans="1:9" ht="36" customHeight="1" x14ac:dyDescent="0.4">
      <c r="A147" s="487"/>
      <c r="B147" s="487"/>
      <c r="C147" s="487"/>
      <c r="D147" s="487"/>
      <c r="E147" s="487"/>
      <c r="F147" s="487"/>
      <c r="G147" s="487"/>
      <c r="H147" s="487"/>
      <c r="I147" s="487"/>
    </row>
    <row r="148" spans="1:9" ht="33.75" customHeight="1" x14ac:dyDescent="0.4">
      <c r="A148" s="487" t="s">
        <v>515</v>
      </c>
      <c r="B148" s="487"/>
      <c r="C148" s="487"/>
      <c r="D148" s="487"/>
      <c r="E148" s="487"/>
      <c r="F148" s="487"/>
      <c r="G148" s="487"/>
      <c r="H148" s="487"/>
      <c r="I148" s="487"/>
    </row>
    <row r="149" spans="1:9" x14ac:dyDescent="0.4">
      <c r="A149" s="110"/>
    </row>
  </sheetData>
  <mergeCells count="36">
    <mergeCell ref="A25:H26"/>
    <mergeCell ref="A5:H5"/>
    <mergeCell ref="A9:H9"/>
    <mergeCell ref="A4:I4"/>
    <mergeCell ref="A3:I3"/>
    <mergeCell ref="A42:I43"/>
    <mergeCell ref="A46:I47"/>
    <mergeCell ref="A48:I49"/>
    <mergeCell ref="A51:I52"/>
    <mergeCell ref="A125:I126"/>
    <mergeCell ref="A117:I118"/>
    <mergeCell ref="A120:I121"/>
    <mergeCell ref="A122:I123"/>
    <mergeCell ref="A66:I67"/>
    <mergeCell ref="A69:I70"/>
    <mergeCell ref="A79:I80"/>
    <mergeCell ref="A87:I88"/>
    <mergeCell ref="A53:I54"/>
    <mergeCell ref="A59:I60"/>
    <mergeCell ref="A61:I62"/>
    <mergeCell ref="A63:I64"/>
    <mergeCell ref="A7:I8"/>
    <mergeCell ref="A10:I11"/>
    <mergeCell ref="A13:I13"/>
    <mergeCell ref="A18:I19"/>
    <mergeCell ref="A23:I24"/>
    <mergeCell ref="A148:I148"/>
    <mergeCell ref="A139:I143"/>
    <mergeCell ref="A146:I147"/>
    <mergeCell ref="A90:I91"/>
    <mergeCell ref="A93:I94"/>
    <mergeCell ref="A99:I100"/>
    <mergeCell ref="A105:I105"/>
    <mergeCell ref="A113:I114"/>
    <mergeCell ref="A128:I129"/>
    <mergeCell ref="A130:I131"/>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topLeftCell="A31" zoomScale="73" zoomScaleNormal="100" zoomScaleSheetLayoutView="73" zoomScalePageLayoutView="70" workbookViewId="0">
      <selection activeCell="M22" sqref="M22"/>
    </sheetView>
  </sheetViews>
  <sheetFormatPr defaultRowHeight="18.75" x14ac:dyDescent="0.4"/>
  <cols>
    <col min="1" max="2" width="9" style="148"/>
    <col min="3" max="3" width="7.375" style="148" customWidth="1"/>
    <col min="4" max="4" width="9" style="148" customWidth="1"/>
    <col min="5" max="7" width="9" style="148"/>
    <col min="8" max="8" width="8.375" style="148" customWidth="1"/>
    <col min="9" max="9" width="9" style="148"/>
  </cols>
  <sheetData>
    <row r="1" spans="1:9" x14ac:dyDescent="0.4">
      <c r="A1" s="146" t="s">
        <v>398</v>
      </c>
    </row>
    <row r="2" spans="1:9" x14ac:dyDescent="0.4">
      <c r="A2" s="146"/>
    </row>
    <row r="3" spans="1:9" x14ac:dyDescent="0.4">
      <c r="A3" s="477" t="s">
        <v>232</v>
      </c>
      <c r="B3" s="477"/>
      <c r="C3" s="477"/>
      <c r="D3" s="477"/>
      <c r="E3" s="477"/>
      <c r="F3" s="477"/>
      <c r="G3" s="477"/>
      <c r="H3" s="477"/>
      <c r="I3" s="477"/>
    </row>
    <row r="4" spans="1:9" x14ac:dyDescent="0.4">
      <c r="A4" s="146"/>
    </row>
    <row r="5" spans="1:9" x14ac:dyDescent="0.4">
      <c r="A5" s="487" t="s">
        <v>482</v>
      </c>
      <c r="B5" s="487"/>
      <c r="C5" s="487"/>
      <c r="D5" s="487"/>
      <c r="E5" s="487"/>
      <c r="F5" s="487"/>
      <c r="G5" s="487"/>
      <c r="H5" s="487"/>
      <c r="I5" s="487"/>
    </row>
    <row r="6" spans="1:9" x14ac:dyDescent="0.4">
      <c r="A6" s="487"/>
      <c r="B6" s="487"/>
      <c r="C6" s="487"/>
      <c r="D6" s="487"/>
      <c r="E6" s="487"/>
      <c r="F6" s="487"/>
      <c r="G6" s="487"/>
      <c r="H6" s="487"/>
      <c r="I6" s="487"/>
    </row>
    <row r="7" spans="1:9" ht="15" customHeight="1" x14ac:dyDescent="0.4">
      <c r="A7" s="487"/>
      <c r="B7" s="487"/>
      <c r="C7" s="487"/>
      <c r="D7" s="487"/>
      <c r="E7" s="487"/>
      <c r="F7" s="487"/>
      <c r="G7" s="487"/>
      <c r="H7" s="487"/>
      <c r="I7" s="487"/>
    </row>
    <row r="8" spans="1:9" x14ac:dyDescent="0.4">
      <c r="A8" s="477" t="s">
        <v>0</v>
      </c>
      <c r="B8" s="477"/>
      <c r="C8" s="477"/>
      <c r="D8" s="477"/>
      <c r="E8" s="477"/>
      <c r="F8" s="477"/>
      <c r="G8" s="477"/>
      <c r="H8" s="477"/>
      <c r="I8" s="477"/>
    </row>
    <row r="9" spans="1:9" x14ac:dyDescent="0.4">
      <c r="A9" s="149"/>
    </row>
    <row r="10" spans="1:9" x14ac:dyDescent="0.4">
      <c r="A10" s="479" t="s">
        <v>148</v>
      </c>
      <c r="B10" s="479"/>
    </row>
    <row r="11" spans="1:9" x14ac:dyDescent="0.4">
      <c r="A11" s="487" t="s">
        <v>247</v>
      </c>
      <c r="B11" s="487"/>
      <c r="C11" s="487"/>
      <c r="D11" s="487"/>
      <c r="E11" s="487"/>
      <c r="F11" s="487"/>
      <c r="G11" s="487"/>
      <c r="H11" s="487"/>
      <c r="I11" s="487"/>
    </row>
    <row r="12" spans="1:9" ht="23.25" customHeight="1" x14ac:dyDescent="0.4">
      <c r="A12" s="487"/>
      <c r="B12" s="487"/>
      <c r="C12" s="487"/>
      <c r="D12" s="487"/>
      <c r="E12" s="487"/>
      <c r="F12" s="487"/>
      <c r="G12" s="487"/>
      <c r="H12" s="487"/>
      <c r="I12" s="487"/>
    </row>
    <row r="13" spans="1:9" x14ac:dyDescent="0.4">
      <c r="A13" s="479" t="s">
        <v>233</v>
      </c>
      <c r="B13" s="479"/>
    </row>
    <row r="14" spans="1:9" x14ac:dyDescent="0.4">
      <c r="A14" s="497" t="s">
        <v>483</v>
      </c>
      <c r="B14" s="497"/>
      <c r="C14" s="497"/>
      <c r="D14" s="497"/>
      <c r="E14" s="497"/>
      <c r="F14" s="497"/>
      <c r="G14" s="497"/>
      <c r="H14" s="497"/>
      <c r="I14" s="497"/>
    </row>
    <row r="15" spans="1:9" x14ac:dyDescent="0.4">
      <c r="A15" s="497"/>
      <c r="B15" s="497"/>
      <c r="C15" s="497"/>
      <c r="D15" s="497"/>
      <c r="E15" s="497"/>
      <c r="F15" s="497"/>
      <c r="G15" s="497"/>
      <c r="H15" s="497"/>
      <c r="I15" s="497"/>
    </row>
    <row r="16" spans="1:9" x14ac:dyDescent="0.4">
      <c r="A16" s="479" t="s">
        <v>234</v>
      </c>
      <c r="B16" s="479"/>
      <c r="C16" s="479"/>
      <c r="D16" s="479"/>
    </row>
    <row r="17" spans="1:9" x14ac:dyDescent="0.4">
      <c r="A17" s="479" t="s">
        <v>235</v>
      </c>
      <c r="B17" s="479"/>
      <c r="C17" s="479"/>
      <c r="D17" s="479"/>
      <c r="E17" s="479"/>
      <c r="F17" s="479"/>
      <c r="G17" s="479"/>
      <c r="H17" s="479"/>
      <c r="I17" s="479"/>
    </row>
    <row r="18" spans="1:9" x14ac:dyDescent="0.4">
      <c r="A18" s="113" t="s">
        <v>236</v>
      </c>
      <c r="B18" s="498" t="s">
        <v>484</v>
      </c>
      <c r="C18" s="498"/>
      <c r="D18" s="498"/>
      <c r="E18" s="498"/>
      <c r="F18" s="498"/>
      <c r="G18" s="498"/>
      <c r="H18" s="498"/>
      <c r="I18" s="498"/>
    </row>
    <row r="19" spans="1:9" x14ac:dyDescent="0.4">
      <c r="A19" s="113" t="s">
        <v>248</v>
      </c>
      <c r="B19" s="151">
        <v>0.6</v>
      </c>
      <c r="C19" s="148" t="s">
        <v>249</v>
      </c>
    </row>
    <row r="20" spans="1:9" x14ac:dyDescent="0.4">
      <c r="A20" s="487" t="s">
        <v>399</v>
      </c>
      <c r="B20" s="487"/>
      <c r="C20" s="487"/>
      <c r="D20" s="487"/>
      <c r="E20" s="487"/>
      <c r="F20" s="487"/>
      <c r="G20" s="487"/>
      <c r="H20" s="487"/>
      <c r="I20" s="487"/>
    </row>
    <row r="21" spans="1:9" x14ac:dyDescent="0.4">
      <c r="A21" s="487"/>
      <c r="B21" s="487"/>
      <c r="C21" s="487"/>
      <c r="D21" s="487"/>
      <c r="E21" s="487"/>
      <c r="F21" s="487"/>
      <c r="G21" s="487"/>
      <c r="H21" s="487"/>
      <c r="I21" s="487"/>
    </row>
    <row r="22" spans="1:9" x14ac:dyDescent="0.4">
      <c r="A22" s="479" t="s">
        <v>237</v>
      </c>
      <c r="B22" s="479"/>
      <c r="C22" s="479"/>
    </row>
    <row r="23" spans="1:9" x14ac:dyDescent="0.4">
      <c r="A23" s="487" t="s">
        <v>485</v>
      </c>
      <c r="B23" s="487"/>
      <c r="C23" s="487"/>
      <c r="D23" s="487"/>
      <c r="E23" s="487"/>
      <c r="F23" s="487"/>
      <c r="G23" s="487"/>
      <c r="H23" s="487"/>
      <c r="I23" s="487"/>
    </row>
    <row r="24" spans="1:9" ht="43.5" customHeight="1" x14ac:dyDescent="0.4">
      <c r="A24" s="487"/>
      <c r="B24" s="487"/>
      <c r="C24" s="487"/>
      <c r="D24" s="487"/>
      <c r="E24" s="487"/>
      <c r="F24" s="487"/>
      <c r="G24" s="487"/>
      <c r="H24" s="487"/>
      <c r="I24" s="487"/>
    </row>
    <row r="25" spans="1:9" x14ac:dyDescent="0.4">
      <c r="A25" s="487" t="s">
        <v>238</v>
      </c>
      <c r="B25" s="487"/>
      <c r="C25" s="487"/>
      <c r="D25" s="487"/>
      <c r="E25" s="487"/>
      <c r="F25" s="487"/>
      <c r="G25" s="487"/>
      <c r="H25" s="487"/>
      <c r="I25" s="487"/>
    </row>
    <row r="26" spans="1:9" x14ac:dyDescent="0.4">
      <c r="A26" s="487"/>
      <c r="B26" s="487"/>
      <c r="C26" s="487"/>
      <c r="D26" s="487"/>
      <c r="E26" s="487"/>
      <c r="F26" s="487"/>
      <c r="G26" s="487"/>
      <c r="H26" s="487"/>
      <c r="I26" s="487"/>
    </row>
    <row r="27" spans="1:9" x14ac:dyDescent="0.4">
      <c r="A27" s="487"/>
      <c r="B27" s="487"/>
      <c r="C27" s="487"/>
      <c r="D27" s="487"/>
      <c r="E27" s="487"/>
      <c r="F27" s="487"/>
      <c r="G27" s="487"/>
      <c r="H27" s="487"/>
      <c r="I27" s="487"/>
    </row>
    <row r="28" spans="1:9" x14ac:dyDescent="0.4">
      <c r="A28" s="479" t="s">
        <v>239</v>
      </c>
      <c r="B28" s="479"/>
      <c r="C28" s="479"/>
    </row>
    <row r="29" spans="1:9" x14ac:dyDescent="0.4">
      <c r="A29" s="487" t="s">
        <v>240</v>
      </c>
      <c r="B29" s="487"/>
      <c r="C29" s="487"/>
      <c r="D29" s="487"/>
      <c r="E29" s="487"/>
      <c r="F29" s="487"/>
      <c r="G29" s="487"/>
      <c r="H29" s="487"/>
      <c r="I29" s="487"/>
    </row>
    <row r="30" spans="1:9" x14ac:dyDescent="0.4">
      <c r="A30" s="487"/>
      <c r="B30" s="487"/>
      <c r="C30" s="487"/>
      <c r="D30" s="487"/>
      <c r="E30" s="487"/>
      <c r="F30" s="487"/>
      <c r="G30" s="487"/>
      <c r="H30" s="487"/>
      <c r="I30" s="487"/>
    </row>
    <row r="31" spans="1:9" x14ac:dyDescent="0.4">
      <c r="A31" s="479" t="s">
        <v>241</v>
      </c>
      <c r="B31" s="479"/>
    </row>
    <row r="32" spans="1:9" x14ac:dyDescent="0.4">
      <c r="A32" s="487" t="s">
        <v>242</v>
      </c>
      <c r="B32" s="487"/>
      <c r="C32" s="487"/>
      <c r="D32" s="487"/>
      <c r="E32" s="487"/>
      <c r="F32" s="487"/>
      <c r="G32" s="487"/>
      <c r="H32" s="487"/>
      <c r="I32" s="487"/>
    </row>
    <row r="33" spans="1:9" x14ac:dyDescent="0.4">
      <c r="A33" s="487"/>
      <c r="B33" s="487"/>
      <c r="C33" s="487"/>
      <c r="D33" s="487"/>
      <c r="E33" s="487"/>
      <c r="F33" s="487"/>
      <c r="G33" s="487"/>
      <c r="H33" s="487"/>
      <c r="I33" s="487"/>
    </row>
    <row r="34" spans="1:9" x14ac:dyDescent="0.4">
      <c r="A34" s="487" t="s">
        <v>243</v>
      </c>
      <c r="B34" s="487"/>
      <c r="C34" s="487"/>
      <c r="D34" s="487"/>
      <c r="E34" s="487"/>
      <c r="F34" s="487"/>
      <c r="G34" s="487"/>
      <c r="H34" s="487"/>
      <c r="I34" s="487"/>
    </row>
    <row r="35" spans="1:9" x14ac:dyDescent="0.4">
      <c r="A35" s="487"/>
      <c r="B35" s="487"/>
      <c r="C35" s="487"/>
      <c r="D35" s="487"/>
      <c r="E35" s="487"/>
      <c r="F35" s="487"/>
      <c r="G35" s="487"/>
      <c r="H35" s="487"/>
      <c r="I35" s="487"/>
    </row>
    <row r="36" spans="1:9" x14ac:dyDescent="0.4">
      <c r="A36" s="494" t="s">
        <v>497</v>
      </c>
      <c r="B36" s="494"/>
      <c r="C36" s="494"/>
      <c r="D36" s="494"/>
    </row>
    <row r="37" spans="1:9" x14ac:dyDescent="0.4">
      <c r="A37" s="113"/>
    </row>
    <row r="38" spans="1:9" x14ac:dyDescent="0.4">
      <c r="A38" s="113"/>
    </row>
    <row r="39" spans="1:9" x14ac:dyDescent="0.4">
      <c r="A39" s="480" t="s">
        <v>244</v>
      </c>
      <c r="B39" s="480"/>
      <c r="C39" s="494" t="s">
        <v>423</v>
      </c>
      <c r="D39" s="494"/>
      <c r="E39" s="494"/>
      <c r="F39" s="494"/>
      <c r="G39" s="494"/>
      <c r="H39" s="494"/>
      <c r="I39" s="494"/>
    </row>
    <row r="40" spans="1:9" x14ac:dyDescent="0.4">
      <c r="A40" s="480" t="s">
        <v>252</v>
      </c>
      <c r="B40" s="480"/>
      <c r="C40" s="494" t="s">
        <v>486</v>
      </c>
      <c r="D40" s="494"/>
      <c r="E40" s="494"/>
      <c r="F40" s="494"/>
      <c r="G40" s="494"/>
      <c r="H40" s="494"/>
      <c r="I40" s="494"/>
    </row>
    <row r="41" spans="1:9" x14ac:dyDescent="0.4">
      <c r="A41" s="480" t="s">
        <v>250</v>
      </c>
      <c r="B41" s="480"/>
      <c r="C41" s="495" t="s">
        <v>488</v>
      </c>
      <c r="D41" s="495"/>
      <c r="E41" s="150" t="s">
        <v>253</v>
      </c>
    </row>
    <row r="42" spans="1:9" x14ac:dyDescent="0.4">
      <c r="A42" s="480"/>
      <c r="B42" s="480"/>
      <c r="C42" s="151"/>
    </row>
    <row r="43" spans="1:9" x14ac:dyDescent="0.4">
      <c r="A43" s="480" t="s">
        <v>245</v>
      </c>
      <c r="B43" s="480"/>
      <c r="C43" s="494"/>
      <c r="D43" s="494"/>
      <c r="E43" s="494"/>
      <c r="F43" s="494"/>
      <c r="G43" s="494"/>
      <c r="H43" s="494"/>
      <c r="I43" s="494"/>
    </row>
    <row r="44" spans="1:9" x14ac:dyDescent="0.4">
      <c r="A44" s="480" t="s">
        <v>252</v>
      </c>
      <c r="B44" s="480"/>
      <c r="C44" s="494" t="s">
        <v>489</v>
      </c>
      <c r="D44" s="494"/>
      <c r="E44" s="494"/>
      <c r="F44" s="494"/>
      <c r="G44" s="494"/>
      <c r="H44" s="494"/>
      <c r="I44" s="494"/>
    </row>
    <row r="45" spans="1:9" x14ac:dyDescent="0.4">
      <c r="A45" s="480" t="s">
        <v>251</v>
      </c>
      <c r="B45" s="480"/>
      <c r="C45" s="496" t="s">
        <v>487</v>
      </c>
      <c r="D45" s="496"/>
      <c r="E45" s="150" t="s">
        <v>253</v>
      </c>
    </row>
    <row r="46" spans="1:9" x14ac:dyDescent="0.4">
      <c r="A46" s="480" t="s">
        <v>246</v>
      </c>
      <c r="B46" s="480"/>
      <c r="C46" s="151"/>
    </row>
    <row r="47" spans="1:9" x14ac:dyDescent="0.4">
      <c r="A47" s="480"/>
      <c r="B47" s="480"/>
      <c r="C47" s="151"/>
    </row>
    <row r="48" spans="1:9" x14ac:dyDescent="0.4">
      <c r="A48" s="480"/>
      <c r="B48" s="480"/>
      <c r="C48" s="494"/>
      <c r="D48" s="494"/>
      <c r="E48" s="494"/>
      <c r="F48" s="494"/>
      <c r="G48" s="494"/>
      <c r="H48" s="494"/>
      <c r="I48" s="494"/>
    </row>
    <row r="49" spans="1:9" x14ac:dyDescent="0.4">
      <c r="A49" s="480"/>
      <c r="B49" s="480"/>
      <c r="C49" s="495"/>
      <c r="D49" s="495"/>
      <c r="E49" s="150"/>
    </row>
    <row r="50" spans="1:9" x14ac:dyDescent="0.4">
      <c r="A50" s="113"/>
    </row>
    <row r="51" spans="1:9" x14ac:dyDescent="0.4">
      <c r="A51" s="113"/>
    </row>
    <row r="52" spans="1:9" x14ac:dyDescent="0.4">
      <c r="A52" s="480"/>
      <c r="B52" s="480"/>
      <c r="C52" s="494"/>
      <c r="D52" s="494"/>
      <c r="E52" s="494"/>
      <c r="F52" s="494"/>
      <c r="G52" s="494"/>
      <c r="H52" s="494"/>
      <c r="I52" s="494"/>
    </row>
    <row r="53" spans="1:9" x14ac:dyDescent="0.4">
      <c r="A53" s="480"/>
      <c r="B53" s="480"/>
      <c r="C53" s="495"/>
      <c r="D53" s="495"/>
      <c r="E53" s="150"/>
    </row>
    <row r="54" spans="1:9" x14ac:dyDescent="0.4">
      <c r="A54" s="113" t="s">
        <v>246</v>
      </c>
    </row>
    <row r="55" spans="1:9" x14ac:dyDescent="0.4">
      <c r="A55" s="146" t="s">
        <v>254</v>
      </c>
    </row>
  </sheetData>
  <mergeCells count="43">
    <mergeCell ref="A3:I3"/>
    <mergeCell ref="A5:I7"/>
    <mergeCell ref="A10:B10"/>
    <mergeCell ref="A11:I12"/>
    <mergeCell ref="A13:B13"/>
    <mergeCell ref="A16:D16"/>
    <mergeCell ref="A17:I17"/>
    <mergeCell ref="A20:I21"/>
    <mergeCell ref="A22:C22"/>
    <mergeCell ref="A8:I8"/>
    <mergeCell ref="A14:I15"/>
    <mergeCell ref="B18:I18"/>
    <mergeCell ref="A36:D36"/>
    <mergeCell ref="A40:B40"/>
    <mergeCell ref="A41:B41"/>
    <mergeCell ref="A42:B42"/>
    <mergeCell ref="A39:B39"/>
    <mergeCell ref="C39:I39"/>
    <mergeCell ref="C40:I40"/>
    <mergeCell ref="C41:D41"/>
    <mergeCell ref="A23:I24"/>
    <mergeCell ref="A25:I27"/>
    <mergeCell ref="A29:I30"/>
    <mergeCell ref="A32:I33"/>
    <mergeCell ref="A34:I35"/>
    <mergeCell ref="A28:C28"/>
    <mergeCell ref="A31:B31"/>
    <mergeCell ref="C43:I43"/>
    <mergeCell ref="C44:I44"/>
    <mergeCell ref="A52:B52"/>
    <mergeCell ref="A43:B43"/>
    <mergeCell ref="C53:D53"/>
    <mergeCell ref="C45:D45"/>
    <mergeCell ref="C48:I48"/>
    <mergeCell ref="C49:D49"/>
    <mergeCell ref="C52:I52"/>
    <mergeCell ref="A53:B53"/>
    <mergeCell ref="A44:B44"/>
    <mergeCell ref="A45:B45"/>
    <mergeCell ref="A46:B46"/>
    <mergeCell ref="A47:B47"/>
    <mergeCell ref="A48:B48"/>
    <mergeCell ref="A49:B49"/>
  </mergeCells>
  <phoneticPr fontId="3"/>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view="pageBreakPreview" zoomScale="73" zoomScaleNormal="100" zoomScaleSheetLayoutView="73" zoomScalePageLayoutView="70" workbookViewId="0">
      <selection activeCell="O12" sqref="O12"/>
    </sheetView>
  </sheetViews>
  <sheetFormatPr defaultRowHeight="18.75" x14ac:dyDescent="0.4"/>
  <cols>
    <col min="8" max="8" width="8.375" customWidth="1"/>
  </cols>
  <sheetData>
    <row r="1" spans="1:9" x14ac:dyDescent="0.4">
      <c r="A1" s="530" t="s">
        <v>311</v>
      </c>
      <c r="B1" s="530"/>
      <c r="C1" s="530"/>
      <c r="D1" s="530"/>
      <c r="E1" s="530"/>
      <c r="F1" s="530"/>
      <c r="G1" s="530"/>
      <c r="H1" s="530"/>
      <c r="I1" s="530"/>
    </row>
    <row r="2" spans="1:9" x14ac:dyDescent="0.4">
      <c r="A2" s="530" t="s">
        <v>312</v>
      </c>
      <c r="B2" s="530"/>
      <c r="C2" s="530"/>
      <c r="D2" s="530"/>
      <c r="E2" s="530"/>
      <c r="F2" s="530"/>
      <c r="G2" s="530"/>
      <c r="H2" s="530"/>
      <c r="I2" s="530"/>
    </row>
    <row r="3" spans="1:9" x14ac:dyDescent="0.4">
      <c r="A3" s="531">
        <v>44253</v>
      </c>
      <c r="B3" s="531"/>
      <c r="C3" s="531"/>
      <c r="D3" s="531"/>
      <c r="E3" s="531"/>
      <c r="F3" s="531"/>
      <c r="G3" s="531"/>
      <c r="H3" s="531"/>
      <c r="I3" s="531"/>
    </row>
    <row r="4" spans="1:9" x14ac:dyDescent="0.4">
      <c r="A4" s="532" t="s">
        <v>313</v>
      </c>
      <c r="B4" s="532"/>
      <c r="C4" s="532"/>
      <c r="D4" s="532"/>
      <c r="E4" s="532"/>
      <c r="F4" s="532"/>
      <c r="G4" s="532"/>
      <c r="H4" s="532"/>
      <c r="I4" s="532"/>
    </row>
    <row r="5" spans="1:9" ht="30.75" customHeight="1" x14ac:dyDescent="0.4">
      <c r="A5" s="519" t="s">
        <v>314</v>
      </c>
      <c r="B5" s="519"/>
      <c r="C5" s="519"/>
      <c r="D5" s="520" t="s">
        <v>447</v>
      </c>
      <c r="E5" s="520"/>
      <c r="F5" s="520"/>
      <c r="G5" s="520"/>
      <c r="H5" s="520"/>
      <c r="I5" s="520"/>
    </row>
    <row r="6" spans="1:9" ht="30.75" customHeight="1" x14ac:dyDescent="0.4">
      <c r="A6" s="526" t="s">
        <v>315</v>
      </c>
      <c r="B6" s="526"/>
      <c r="C6" s="526"/>
      <c r="D6" s="520" t="s">
        <v>490</v>
      </c>
      <c r="E6" s="520"/>
      <c r="F6" s="520"/>
      <c r="G6" s="520"/>
      <c r="H6" s="520"/>
      <c r="I6" s="520"/>
    </row>
    <row r="7" spans="1:9" ht="18.75" customHeight="1" x14ac:dyDescent="0.4">
      <c r="A7" s="533" t="s">
        <v>316</v>
      </c>
      <c r="B7" s="534"/>
      <c r="C7" s="535"/>
      <c r="D7" s="522" t="s">
        <v>491</v>
      </c>
      <c r="E7" s="522"/>
      <c r="F7" s="522"/>
      <c r="G7" s="522"/>
      <c r="H7" s="522"/>
      <c r="I7" s="523"/>
    </row>
    <row r="8" spans="1:9" x14ac:dyDescent="0.4">
      <c r="A8" s="527" t="s">
        <v>317</v>
      </c>
      <c r="B8" s="528"/>
      <c r="C8" s="529"/>
      <c r="D8" s="524"/>
      <c r="E8" s="524"/>
      <c r="F8" s="524"/>
      <c r="G8" s="524"/>
      <c r="H8" s="524"/>
      <c r="I8" s="525"/>
    </row>
    <row r="9" spans="1:9" ht="29.25" customHeight="1" x14ac:dyDescent="0.4">
      <c r="A9" s="518" t="s">
        <v>318</v>
      </c>
      <c r="B9" s="518"/>
      <c r="C9" s="518"/>
      <c r="D9" s="521" t="s">
        <v>319</v>
      </c>
      <c r="E9" s="521"/>
      <c r="F9" s="521"/>
      <c r="G9" s="521"/>
      <c r="H9" s="521"/>
      <c r="I9" s="521"/>
    </row>
    <row r="10" spans="1:9" ht="29.25" customHeight="1" x14ac:dyDescent="0.4">
      <c r="A10" s="519" t="s">
        <v>320</v>
      </c>
      <c r="B10" s="519"/>
      <c r="C10" s="519"/>
      <c r="D10" s="520" t="s">
        <v>492</v>
      </c>
      <c r="E10" s="520"/>
      <c r="F10" s="520"/>
      <c r="G10" s="520"/>
      <c r="H10" s="520"/>
      <c r="I10" s="520"/>
    </row>
    <row r="12" spans="1:9" x14ac:dyDescent="0.4">
      <c r="A12" s="123" t="s">
        <v>321</v>
      </c>
    </row>
    <row r="13" spans="1:9" ht="18.75" customHeight="1" x14ac:dyDescent="0.4">
      <c r="A13" s="510" t="s">
        <v>322</v>
      </c>
      <c r="B13" s="510"/>
      <c r="C13" s="510"/>
      <c r="D13" s="510"/>
      <c r="E13" s="510"/>
      <c r="F13" s="510"/>
      <c r="G13" s="510"/>
      <c r="H13" s="511" t="s">
        <v>323</v>
      </c>
      <c r="I13" s="512"/>
    </row>
    <row r="14" spans="1:9" x14ac:dyDescent="0.4">
      <c r="A14" s="510"/>
      <c r="B14" s="510"/>
      <c r="C14" s="510"/>
      <c r="D14" s="510"/>
      <c r="E14" s="510"/>
      <c r="F14" s="510"/>
      <c r="G14" s="510"/>
      <c r="H14" s="513" t="s">
        <v>324</v>
      </c>
      <c r="I14" s="514"/>
    </row>
    <row r="15" spans="1:9" x14ac:dyDescent="0.4">
      <c r="A15" s="510"/>
      <c r="B15" s="510"/>
      <c r="C15" s="510"/>
      <c r="D15" s="510"/>
      <c r="E15" s="510"/>
      <c r="F15" s="510"/>
      <c r="G15" s="510"/>
      <c r="H15" s="513" t="s">
        <v>325</v>
      </c>
      <c r="I15" s="514"/>
    </row>
    <row r="16" spans="1:9" x14ac:dyDescent="0.4">
      <c r="A16" s="510"/>
      <c r="B16" s="510"/>
      <c r="C16" s="510"/>
      <c r="D16" s="510"/>
      <c r="E16" s="510"/>
      <c r="F16" s="510"/>
      <c r="G16" s="510"/>
      <c r="H16" s="515" t="s">
        <v>326</v>
      </c>
      <c r="I16" s="516"/>
    </row>
    <row r="17" spans="1:9" ht="39" customHeight="1" x14ac:dyDescent="0.4">
      <c r="A17" s="128">
        <v>1</v>
      </c>
      <c r="B17" s="517" t="s">
        <v>327</v>
      </c>
      <c r="C17" s="517"/>
      <c r="D17" s="517"/>
      <c r="E17" s="517"/>
      <c r="F17" s="517"/>
      <c r="G17" s="517"/>
      <c r="H17" s="507"/>
      <c r="I17" s="507"/>
    </row>
    <row r="18" spans="1:9" ht="39" customHeight="1" x14ac:dyDescent="0.4">
      <c r="A18" s="124" t="s">
        <v>328</v>
      </c>
      <c r="B18" s="509" t="s">
        <v>329</v>
      </c>
      <c r="C18" s="509"/>
      <c r="D18" s="509"/>
      <c r="E18" s="509"/>
      <c r="F18" s="509"/>
      <c r="G18" s="509"/>
      <c r="H18" s="501"/>
      <c r="I18" s="501"/>
    </row>
    <row r="19" spans="1:9" ht="39" customHeight="1" x14ac:dyDescent="0.4">
      <c r="A19" s="125" t="s">
        <v>330</v>
      </c>
      <c r="B19" s="508" t="s">
        <v>331</v>
      </c>
      <c r="C19" s="508"/>
      <c r="D19" s="508"/>
      <c r="E19" s="508"/>
      <c r="F19" s="508"/>
      <c r="G19" s="508"/>
      <c r="H19" s="504" t="s">
        <v>493</v>
      </c>
      <c r="I19" s="504"/>
    </row>
    <row r="20" spans="1:9" ht="39" customHeight="1" x14ac:dyDescent="0.4">
      <c r="A20" s="125" t="s">
        <v>332</v>
      </c>
      <c r="B20" s="508" t="s">
        <v>333</v>
      </c>
      <c r="C20" s="508"/>
      <c r="D20" s="508"/>
      <c r="E20" s="508"/>
      <c r="F20" s="508"/>
      <c r="G20" s="508"/>
      <c r="H20" s="504" t="s">
        <v>493</v>
      </c>
      <c r="I20" s="504"/>
    </row>
    <row r="21" spans="1:9" ht="39" customHeight="1" x14ac:dyDescent="0.4">
      <c r="A21" s="125" t="s">
        <v>334</v>
      </c>
      <c r="B21" s="508" t="s">
        <v>335</v>
      </c>
      <c r="C21" s="508"/>
      <c r="D21" s="508"/>
      <c r="E21" s="508"/>
      <c r="F21" s="508"/>
      <c r="G21" s="508"/>
      <c r="H21" s="504" t="s">
        <v>493</v>
      </c>
      <c r="I21" s="504"/>
    </row>
    <row r="22" spans="1:9" ht="39" customHeight="1" x14ac:dyDescent="0.4">
      <c r="A22" s="125" t="s">
        <v>336</v>
      </c>
      <c r="B22" s="508" t="s">
        <v>337</v>
      </c>
      <c r="C22" s="508"/>
      <c r="D22" s="508"/>
      <c r="E22" s="508"/>
      <c r="F22" s="508"/>
      <c r="G22" s="508"/>
      <c r="H22" s="504" t="s">
        <v>493</v>
      </c>
      <c r="I22" s="504"/>
    </row>
    <row r="23" spans="1:9" ht="39" customHeight="1" x14ac:dyDescent="0.4">
      <c r="A23" s="125" t="s">
        <v>338</v>
      </c>
      <c r="B23" s="508" t="s">
        <v>339</v>
      </c>
      <c r="C23" s="508"/>
      <c r="D23" s="508"/>
      <c r="E23" s="508"/>
      <c r="F23" s="508"/>
      <c r="G23" s="508"/>
      <c r="H23" s="504" t="s">
        <v>493</v>
      </c>
      <c r="I23" s="504"/>
    </row>
    <row r="24" spans="1:9" ht="39" customHeight="1" x14ac:dyDescent="0.4">
      <c r="A24" s="125" t="s">
        <v>340</v>
      </c>
      <c r="B24" s="508" t="s">
        <v>341</v>
      </c>
      <c r="C24" s="508"/>
      <c r="D24" s="508"/>
      <c r="E24" s="508"/>
      <c r="F24" s="508"/>
      <c r="G24" s="508"/>
      <c r="H24" s="504" t="s">
        <v>493</v>
      </c>
      <c r="I24" s="504"/>
    </row>
    <row r="25" spans="1:9" ht="39" customHeight="1" x14ac:dyDescent="0.4">
      <c r="A25" s="124" t="s">
        <v>342</v>
      </c>
      <c r="B25" s="509" t="s">
        <v>343</v>
      </c>
      <c r="C25" s="509"/>
      <c r="D25" s="509"/>
      <c r="E25" s="509"/>
      <c r="F25" s="509"/>
      <c r="G25" s="509"/>
      <c r="H25" s="501"/>
      <c r="I25" s="501"/>
    </row>
    <row r="26" spans="1:9" ht="39" customHeight="1" x14ac:dyDescent="0.4">
      <c r="A26" s="125" t="s">
        <v>344</v>
      </c>
      <c r="B26" s="508" t="s">
        <v>345</v>
      </c>
      <c r="C26" s="508"/>
      <c r="D26" s="508"/>
      <c r="E26" s="508"/>
      <c r="F26" s="508"/>
      <c r="G26" s="508"/>
      <c r="H26" s="504" t="s">
        <v>493</v>
      </c>
      <c r="I26" s="504"/>
    </row>
    <row r="27" spans="1:9" x14ac:dyDescent="0.4">
      <c r="A27" s="510" t="s">
        <v>322</v>
      </c>
      <c r="B27" s="510"/>
      <c r="C27" s="510"/>
      <c r="D27" s="510"/>
      <c r="E27" s="510"/>
      <c r="F27" s="510"/>
      <c r="G27" s="510"/>
      <c r="H27" s="511" t="s">
        <v>323</v>
      </c>
      <c r="I27" s="512"/>
    </row>
    <row r="28" spans="1:9" x14ac:dyDescent="0.4">
      <c r="A28" s="510"/>
      <c r="B28" s="510"/>
      <c r="C28" s="510"/>
      <c r="D28" s="510"/>
      <c r="E28" s="510"/>
      <c r="F28" s="510"/>
      <c r="G28" s="510"/>
      <c r="H28" s="513" t="s">
        <v>324</v>
      </c>
      <c r="I28" s="514"/>
    </row>
    <row r="29" spans="1:9" x14ac:dyDescent="0.4">
      <c r="A29" s="510"/>
      <c r="B29" s="510"/>
      <c r="C29" s="510"/>
      <c r="D29" s="510"/>
      <c r="E29" s="510"/>
      <c r="F29" s="510"/>
      <c r="G29" s="510"/>
      <c r="H29" s="513" t="s">
        <v>325</v>
      </c>
      <c r="I29" s="514"/>
    </row>
    <row r="30" spans="1:9" x14ac:dyDescent="0.4">
      <c r="A30" s="510"/>
      <c r="B30" s="510"/>
      <c r="C30" s="510"/>
      <c r="D30" s="510"/>
      <c r="E30" s="510"/>
      <c r="F30" s="510"/>
      <c r="G30" s="510"/>
      <c r="H30" s="515" t="s">
        <v>326</v>
      </c>
      <c r="I30" s="516"/>
    </row>
    <row r="31" spans="1:9" ht="39.75" customHeight="1" x14ac:dyDescent="0.4">
      <c r="A31" s="126" t="s">
        <v>362</v>
      </c>
      <c r="B31" s="508" t="s">
        <v>360</v>
      </c>
      <c r="C31" s="508"/>
      <c r="D31" s="508"/>
      <c r="E31" s="508"/>
      <c r="F31" s="508"/>
      <c r="G31" s="508"/>
      <c r="H31" s="504" t="s">
        <v>493</v>
      </c>
      <c r="I31" s="504"/>
    </row>
    <row r="32" spans="1:9" ht="39.75" customHeight="1" x14ac:dyDescent="0.4">
      <c r="A32" s="126" t="s">
        <v>363</v>
      </c>
      <c r="B32" s="508" t="s">
        <v>346</v>
      </c>
      <c r="C32" s="508"/>
      <c r="D32" s="508"/>
      <c r="E32" s="508"/>
      <c r="F32" s="508"/>
      <c r="G32" s="508"/>
      <c r="H32" s="504" t="s">
        <v>493</v>
      </c>
      <c r="I32" s="504"/>
    </row>
    <row r="33" spans="1:9" ht="39.75" customHeight="1" x14ac:dyDescent="0.4">
      <c r="A33" s="126" t="s">
        <v>364</v>
      </c>
      <c r="B33" s="508" t="s">
        <v>347</v>
      </c>
      <c r="C33" s="508"/>
      <c r="D33" s="508"/>
      <c r="E33" s="508"/>
      <c r="F33" s="508"/>
      <c r="G33" s="508"/>
      <c r="H33" s="504" t="s">
        <v>493</v>
      </c>
      <c r="I33" s="504"/>
    </row>
    <row r="34" spans="1:9" ht="39.75" customHeight="1" x14ac:dyDescent="0.4">
      <c r="A34" s="126" t="s">
        <v>365</v>
      </c>
      <c r="B34" s="508" t="s">
        <v>348</v>
      </c>
      <c r="C34" s="508"/>
      <c r="D34" s="508"/>
      <c r="E34" s="508"/>
      <c r="F34" s="508"/>
      <c r="G34" s="508"/>
      <c r="H34" s="504" t="s">
        <v>493</v>
      </c>
      <c r="I34" s="504"/>
    </row>
    <row r="35" spans="1:9" ht="39.75" customHeight="1" x14ac:dyDescent="0.4">
      <c r="A35" s="126" t="s">
        <v>366</v>
      </c>
      <c r="B35" s="508" t="s">
        <v>361</v>
      </c>
      <c r="C35" s="508"/>
      <c r="D35" s="508"/>
      <c r="E35" s="508"/>
      <c r="F35" s="508"/>
      <c r="G35" s="508"/>
      <c r="H35" s="504" t="s">
        <v>493</v>
      </c>
      <c r="I35" s="504"/>
    </row>
    <row r="36" spans="1:9" ht="39.75" customHeight="1" x14ac:dyDescent="0.4">
      <c r="A36" s="127" t="s">
        <v>371</v>
      </c>
      <c r="B36" s="509" t="s">
        <v>349</v>
      </c>
      <c r="C36" s="509"/>
      <c r="D36" s="509"/>
      <c r="E36" s="509"/>
      <c r="F36" s="509"/>
      <c r="G36" s="509"/>
      <c r="H36" s="501"/>
      <c r="I36" s="501"/>
    </row>
    <row r="37" spans="1:9" ht="39.75" customHeight="1" x14ac:dyDescent="0.4">
      <c r="A37" s="126" t="s">
        <v>367</v>
      </c>
      <c r="B37" s="508" t="s">
        <v>350</v>
      </c>
      <c r="C37" s="508"/>
      <c r="D37" s="508"/>
      <c r="E37" s="508"/>
      <c r="F37" s="508"/>
      <c r="G37" s="508"/>
      <c r="H37" s="504" t="s">
        <v>493</v>
      </c>
      <c r="I37" s="504"/>
    </row>
    <row r="38" spans="1:9" ht="39.75" customHeight="1" x14ac:dyDescent="0.4">
      <c r="A38" s="126" t="s">
        <v>368</v>
      </c>
      <c r="B38" s="508" t="s">
        <v>351</v>
      </c>
      <c r="C38" s="508"/>
      <c r="D38" s="508"/>
      <c r="E38" s="508"/>
      <c r="F38" s="508"/>
      <c r="G38" s="508"/>
      <c r="H38" s="504" t="s">
        <v>493</v>
      </c>
      <c r="I38" s="504"/>
    </row>
    <row r="39" spans="1:9" ht="39.75" customHeight="1" x14ac:dyDescent="0.4">
      <c r="A39" s="126" t="s">
        <v>369</v>
      </c>
      <c r="B39" s="508" t="s">
        <v>352</v>
      </c>
      <c r="C39" s="508"/>
      <c r="D39" s="508"/>
      <c r="E39" s="508"/>
      <c r="F39" s="508"/>
      <c r="G39" s="508"/>
      <c r="H39" s="504" t="s">
        <v>493</v>
      </c>
      <c r="I39" s="504"/>
    </row>
    <row r="40" spans="1:9" ht="39.75" customHeight="1" x14ac:dyDescent="0.4">
      <c r="A40" s="127" t="s">
        <v>370</v>
      </c>
      <c r="B40" s="509" t="s">
        <v>353</v>
      </c>
      <c r="C40" s="509"/>
      <c r="D40" s="509"/>
      <c r="E40" s="509"/>
      <c r="F40" s="509"/>
      <c r="G40" s="509"/>
      <c r="H40" s="501"/>
      <c r="I40" s="501"/>
    </row>
    <row r="41" spans="1:9" ht="39.75" customHeight="1" x14ac:dyDescent="0.4">
      <c r="A41" s="126" t="s">
        <v>372</v>
      </c>
      <c r="B41" s="508" t="s">
        <v>354</v>
      </c>
      <c r="C41" s="508"/>
      <c r="D41" s="508"/>
      <c r="E41" s="508"/>
      <c r="F41" s="508"/>
      <c r="G41" s="508"/>
      <c r="H41" s="504" t="s">
        <v>493</v>
      </c>
      <c r="I41" s="504"/>
    </row>
    <row r="42" spans="1:9" ht="39.75" customHeight="1" x14ac:dyDescent="0.4">
      <c r="A42" s="126" t="s">
        <v>373</v>
      </c>
      <c r="B42" s="508" t="s">
        <v>355</v>
      </c>
      <c r="C42" s="508"/>
      <c r="D42" s="508"/>
      <c r="E42" s="508"/>
      <c r="F42" s="508"/>
      <c r="G42" s="508"/>
      <c r="H42" s="504" t="s">
        <v>493</v>
      </c>
      <c r="I42" s="504"/>
    </row>
    <row r="43" spans="1:9" ht="39.75" customHeight="1" x14ac:dyDescent="0.4">
      <c r="A43" s="126" t="s">
        <v>374</v>
      </c>
      <c r="B43" s="508" t="s">
        <v>356</v>
      </c>
      <c r="C43" s="508"/>
      <c r="D43" s="508"/>
      <c r="E43" s="508"/>
      <c r="F43" s="508"/>
      <c r="G43" s="508"/>
      <c r="H43" s="504" t="s">
        <v>493</v>
      </c>
      <c r="I43" s="504"/>
    </row>
    <row r="44" spans="1:9" ht="39.75" customHeight="1" x14ac:dyDescent="0.4">
      <c r="A44" s="126" t="s">
        <v>375</v>
      </c>
      <c r="B44" s="508" t="s">
        <v>357</v>
      </c>
      <c r="C44" s="508"/>
      <c r="D44" s="508"/>
      <c r="E44" s="508"/>
      <c r="F44" s="508"/>
      <c r="G44" s="508"/>
      <c r="H44" s="504" t="s">
        <v>493</v>
      </c>
      <c r="I44" s="504"/>
    </row>
    <row r="45" spans="1:9" ht="39.75" customHeight="1" x14ac:dyDescent="0.4">
      <c r="A45" s="126" t="s">
        <v>376</v>
      </c>
      <c r="B45" s="508" t="s">
        <v>358</v>
      </c>
      <c r="C45" s="508"/>
      <c r="D45" s="508"/>
      <c r="E45" s="508"/>
      <c r="F45" s="508"/>
      <c r="G45" s="508"/>
      <c r="H45" s="504" t="s">
        <v>493</v>
      </c>
      <c r="I45" s="504"/>
    </row>
    <row r="46" spans="1:9" ht="39.75" customHeight="1" x14ac:dyDescent="0.4">
      <c r="A46" s="127" t="s">
        <v>377</v>
      </c>
      <c r="B46" s="509" t="s">
        <v>359</v>
      </c>
      <c r="C46" s="509"/>
      <c r="D46" s="509"/>
      <c r="E46" s="509"/>
      <c r="F46" s="509"/>
      <c r="G46" s="509"/>
      <c r="H46" s="501"/>
      <c r="I46" s="501"/>
    </row>
    <row r="48" spans="1:9" x14ac:dyDescent="0.4">
      <c r="A48" s="510" t="s">
        <v>322</v>
      </c>
      <c r="B48" s="510"/>
      <c r="C48" s="510"/>
      <c r="D48" s="510"/>
      <c r="E48" s="510"/>
      <c r="F48" s="510"/>
      <c r="G48" s="510"/>
      <c r="H48" s="511" t="s">
        <v>323</v>
      </c>
      <c r="I48" s="512"/>
    </row>
    <row r="49" spans="1:9" x14ac:dyDescent="0.4">
      <c r="A49" s="510"/>
      <c r="B49" s="510"/>
      <c r="C49" s="510"/>
      <c r="D49" s="510"/>
      <c r="E49" s="510"/>
      <c r="F49" s="510"/>
      <c r="G49" s="510"/>
      <c r="H49" s="513" t="s">
        <v>324</v>
      </c>
      <c r="I49" s="514"/>
    </row>
    <row r="50" spans="1:9" x14ac:dyDescent="0.4">
      <c r="A50" s="510"/>
      <c r="B50" s="510"/>
      <c r="C50" s="510"/>
      <c r="D50" s="510"/>
      <c r="E50" s="510"/>
      <c r="F50" s="510"/>
      <c r="G50" s="510"/>
      <c r="H50" s="513" t="s">
        <v>325</v>
      </c>
      <c r="I50" s="514"/>
    </row>
    <row r="51" spans="1:9" x14ac:dyDescent="0.4">
      <c r="A51" s="510"/>
      <c r="B51" s="510"/>
      <c r="C51" s="510"/>
      <c r="D51" s="510"/>
      <c r="E51" s="510"/>
      <c r="F51" s="510"/>
      <c r="G51" s="510"/>
      <c r="H51" s="515" t="s">
        <v>326</v>
      </c>
      <c r="I51" s="516"/>
    </row>
    <row r="52" spans="1:9" ht="48" customHeight="1" x14ac:dyDescent="0.4">
      <c r="A52" s="139" t="s">
        <v>378</v>
      </c>
      <c r="B52" s="502" t="s">
        <v>379</v>
      </c>
      <c r="C52" s="502"/>
      <c r="D52" s="502"/>
      <c r="E52" s="502"/>
      <c r="F52" s="502"/>
      <c r="G52" s="503"/>
      <c r="H52" s="504" t="s">
        <v>493</v>
      </c>
      <c r="I52" s="504"/>
    </row>
    <row r="53" spans="1:9" ht="39.75" customHeight="1" x14ac:dyDescent="0.4">
      <c r="A53" s="139" t="s">
        <v>380</v>
      </c>
      <c r="B53" s="502" t="s">
        <v>381</v>
      </c>
      <c r="C53" s="502"/>
      <c r="D53" s="502"/>
      <c r="E53" s="502"/>
      <c r="F53" s="502"/>
      <c r="G53" s="503"/>
      <c r="H53" s="504" t="s">
        <v>493</v>
      </c>
      <c r="I53" s="504"/>
    </row>
    <row r="54" spans="1:9" ht="39.75" customHeight="1" x14ac:dyDescent="0.4">
      <c r="A54" s="140">
        <v>2</v>
      </c>
      <c r="B54" s="505" t="s">
        <v>382</v>
      </c>
      <c r="C54" s="505"/>
      <c r="D54" s="505"/>
      <c r="E54" s="505"/>
      <c r="F54" s="505"/>
      <c r="G54" s="506"/>
      <c r="H54" s="507"/>
      <c r="I54" s="507"/>
    </row>
    <row r="55" spans="1:9" ht="39.75" customHeight="1" x14ac:dyDescent="0.4">
      <c r="A55" s="141" t="s">
        <v>383</v>
      </c>
      <c r="B55" s="499" t="s">
        <v>384</v>
      </c>
      <c r="C55" s="499"/>
      <c r="D55" s="499"/>
      <c r="E55" s="499"/>
      <c r="F55" s="499"/>
      <c r="G55" s="500"/>
      <c r="H55" s="501"/>
      <c r="I55" s="501"/>
    </row>
    <row r="56" spans="1:9" ht="39.75" customHeight="1" x14ac:dyDescent="0.4">
      <c r="A56" s="139" t="s">
        <v>385</v>
      </c>
      <c r="B56" s="502" t="s">
        <v>386</v>
      </c>
      <c r="C56" s="502"/>
      <c r="D56" s="502"/>
      <c r="E56" s="502"/>
      <c r="F56" s="502"/>
      <c r="G56" s="503"/>
      <c r="H56" s="504" t="s">
        <v>493</v>
      </c>
      <c r="I56" s="504"/>
    </row>
    <row r="57" spans="1:9" ht="39.75" customHeight="1" x14ac:dyDescent="0.4">
      <c r="A57" s="141" t="s">
        <v>387</v>
      </c>
      <c r="B57" s="499" t="s">
        <v>388</v>
      </c>
      <c r="C57" s="499"/>
      <c r="D57" s="499"/>
      <c r="E57" s="499"/>
      <c r="F57" s="499"/>
      <c r="G57" s="500"/>
      <c r="H57" s="501"/>
      <c r="I57" s="501"/>
    </row>
    <row r="58" spans="1:9" ht="39.75" customHeight="1" x14ac:dyDescent="0.4">
      <c r="A58" s="139" t="s">
        <v>389</v>
      </c>
      <c r="B58" s="502" t="s">
        <v>390</v>
      </c>
      <c r="C58" s="502"/>
      <c r="D58" s="502"/>
      <c r="E58" s="502"/>
      <c r="F58" s="502"/>
      <c r="G58" s="503"/>
      <c r="H58" s="504" t="s">
        <v>493</v>
      </c>
      <c r="I58" s="504"/>
    </row>
    <row r="59" spans="1:9" ht="39.75" customHeight="1" x14ac:dyDescent="0.4">
      <c r="A59" s="141" t="s">
        <v>391</v>
      </c>
      <c r="B59" s="499" t="s">
        <v>392</v>
      </c>
      <c r="C59" s="499"/>
      <c r="D59" s="499"/>
      <c r="E59" s="499"/>
      <c r="F59" s="499"/>
      <c r="G59" s="500"/>
      <c r="H59" s="501"/>
      <c r="I59" s="501"/>
    </row>
    <row r="60" spans="1:9" ht="39.75" customHeight="1" x14ac:dyDescent="0.4">
      <c r="A60" s="139" t="s">
        <v>393</v>
      </c>
      <c r="B60" s="502" t="s">
        <v>394</v>
      </c>
      <c r="C60" s="502"/>
      <c r="D60" s="502"/>
      <c r="E60" s="502"/>
      <c r="F60" s="502"/>
      <c r="G60" s="503"/>
      <c r="H60" s="504" t="s">
        <v>493</v>
      </c>
      <c r="I60" s="504"/>
    </row>
  </sheetData>
  <mergeCells count="100">
    <mergeCell ref="A1:I1"/>
    <mergeCell ref="A2:I2"/>
    <mergeCell ref="A3:I3"/>
    <mergeCell ref="A4:I4"/>
    <mergeCell ref="A7:C7"/>
    <mergeCell ref="A9:C9"/>
    <mergeCell ref="A10:C10"/>
    <mergeCell ref="D5:I5"/>
    <mergeCell ref="D6:I6"/>
    <mergeCell ref="D9:I9"/>
    <mergeCell ref="D10:I10"/>
    <mergeCell ref="D7:I8"/>
    <mergeCell ref="A5:C5"/>
    <mergeCell ref="A6:C6"/>
    <mergeCell ref="A8:C8"/>
    <mergeCell ref="H13:I13"/>
    <mergeCell ref="H14:I14"/>
    <mergeCell ref="H15:I15"/>
    <mergeCell ref="H16:I16"/>
    <mergeCell ref="A13:G16"/>
    <mergeCell ref="H22:I22"/>
    <mergeCell ref="B17:G17"/>
    <mergeCell ref="B18:G18"/>
    <mergeCell ref="B19:G19"/>
    <mergeCell ref="B20:G20"/>
    <mergeCell ref="B21:G21"/>
    <mergeCell ref="B22:G22"/>
    <mergeCell ref="H17:I17"/>
    <mergeCell ref="H18:I18"/>
    <mergeCell ref="H19:I19"/>
    <mergeCell ref="H20:I20"/>
    <mergeCell ref="H21:I21"/>
    <mergeCell ref="H23:I23"/>
    <mergeCell ref="H24:I24"/>
    <mergeCell ref="H25:I25"/>
    <mergeCell ref="H26:I26"/>
    <mergeCell ref="A27:G30"/>
    <mergeCell ref="H27:I27"/>
    <mergeCell ref="H28:I28"/>
    <mergeCell ref="H29:I29"/>
    <mergeCell ref="H30:I30"/>
    <mergeCell ref="B23:G23"/>
    <mergeCell ref="B24:G24"/>
    <mergeCell ref="B25:G25"/>
    <mergeCell ref="B26:G26"/>
    <mergeCell ref="B31:G31"/>
    <mergeCell ref="H31:I31"/>
    <mergeCell ref="B32:G32"/>
    <mergeCell ref="H32:I32"/>
    <mergeCell ref="B33:G33"/>
    <mergeCell ref="H33:I33"/>
    <mergeCell ref="B34:G34"/>
    <mergeCell ref="H34:I34"/>
    <mergeCell ref="B35:G35"/>
    <mergeCell ref="H35:I35"/>
    <mergeCell ref="B36:G36"/>
    <mergeCell ref="H36:I36"/>
    <mergeCell ref="B37:G37"/>
    <mergeCell ref="H37:I37"/>
    <mergeCell ref="B38:G38"/>
    <mergeCell ref="H38:I38"/>
    <mergeCell ref="B42:G42"/>
    <mergeCell ref="H42:I42"/>
    <mergeCell ref="B39:G39"/>
    <mergeCell ref="H39:I39"/>
    <mergeCell ref="B40:G40"/>
    <mergeCell ref="H40:I40"/>
    <mergeCell ref="B41:G41"/>
    <mergeCell ref="H41:I41"/>
    <mergeCell ref="H44:I44"/>
    <mergeCell ref="H45:I45"/>
    <mergeCell ref="B43:G43"/>
    <mergeCell ref="H43:I43"/>
    <mergeCell ref="B52:G52"/>
    <mergeCell ref="H52:I52"/>
    <mergeCell ref="B44:G44"/>
    <mergeCell ref="B45:G45"/>
    <mergeCell ref="B46:G46"/>
    <mergeCell ref="H46:I46"/>
    <mergeCell ref="A48:G51"/>
    <mergeCell ref="H48:I48"/>
    <mergeCell ref="H49:I49"/>
    <mergeCell ref="H50:I50"/>
    <mergeCell ref="H51:I51"/>
    <mergeCell ref="B53:G53"/>
    <mergeCell ref="H53:I53"/>
    <mergeCell ref="B54:G54"/>
    <mergeCell ref="H54:I54"/>
    <mergeCell ref="B55:G55"/>
    <mergeCell ref="H55:I55"/>
    <mergeCell ref="B59:G59"/>
    <mergeCell ref="H59:I59"/>
    <mergeCell ref="B60:G60"/>
    <mergeCell ref="H60:I60"/>
    <mergeCell ref="B56:G56"/>
    <mergeCell ref="H56:I56"/>
    <mergeCell ref="B57:G57"/>
    <mergeCell ref="H57:I57"/>
    <mergeCell ref="B58:G58"/>
    <mergeCell ref="H58:I5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１.申請者概要</vt:lpstr>
      <vt:lpstr>２.採択申請書</vt:lpstr>
      <vt:lpstr>３.活動計画書</vt:lpstr>
      <vt:lpstr>4.資機材等購入表</vt:lpstr>
      <vt:lpstr>5.参加同意書</vt:lpstr>
      <vt:lpstr>６.規約</vt:lpstr>
      <vt:lpstr>７．協定書</vt:lpstr>
      <vt:lpstr>8．チェックシート</vt:lpstr>
      <vt:lpstr>'２.採択申請書'!Print_Area</vt:lpstr>
      <vt:lpstr>'３.活動計画書'!Print_Area</vt:lpstr>
      <vt:lpstr>'4.資機材等購入表'!Print_Area</vt:lpstr>
      <vt:lpstr>'5.参加同意書'!Print_Area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Nagasaki-forest</dc:creator>
  <cp:lastModifiedBy>R-Yama</cp:lastModifiedBy>
  <cp:lastPrinted>2022-04-14T01:04:59Z</cp:lastPrinted>
  <dcterms:created xsi:type="dcterms:W3CDTF">2021-04-05T07:53:57Z</dcterms:created>
  <dcterms:modified xsi:type="dcterms:W3CDTF">2022-04-14T01:05:05Z</dcterms:modified>
</cp:coreProperties>
</file>