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-Yama\Desktop\"/>
    </mc:Choice>
  </mc:AlternateContent>
  <bookViews>
    <workbookView xWindow="0" yWindow="0" windowWidth="17460" windowHeight="7455" firstSheet="2" activeTab="4"/>
  </bookViews>
  <sheets>
    <sheet name="金銭出納簿（活動推進費）" sheetId="1" r:id="rId1"/>
    <sheet name="金銭出納簿（里山林保全）" sheetId="2" r:id="rId2"/>
    <sheet name="金銭出納簿 (竹林整備)" sheetId="3" r:id="rId3"/>
    <sheet name="金銭出納簿（関係人口創出・維持)" sheetId="4" r:id="rId4"/>
    <sheet name="金銭出納簿（資機材）" sheetId="5" r:id="rId5"/>
  </sheets>
  <definedNames>
    <definedName name="_xlnm.Print_Area" localSheetId="2">'金銭出納簿 (竹林整備)'!$A$1:$K$25</definedName>
    <definedName name="_xlnm.Print_Area" localSheetId="0">'金銭出納簿（活動推進費）'!$A$1:$K$25</definedName>
    <definedName name="_xlnm.Print_Area" localSheetId="3">'金銭出納簿（関係人口創出・維持)'!$A$1:$K$25</definedName>
    <definedName name="_xlnm.Print_Area" localSheetId="4">'金銭出納簿（資機材）'!$A$1:$J$25</definedName>
    <definedName name="_xlnm.Print_Area" localSheetId="1">'金銭出納簿（里山林保全）'!$A$1:$K$24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5" l="1"/>
  <c r="E21" i="5"/>
  <c r="F21" i="5"/>
  <c r="G21" i="5"/>
  <c r="H21" i="5"/>
  <c r="G22" i="5"/>
  <c r="D21" i="4"/>
  <c r="E21" i="4"/>
  <c r="F21" i="4"/>
  <c r="G21" i="4"/>
  <c r="H21" i="4"/>
  <c r="D21" i="3"/>
  <c r="E21" i="3"/>
  <c r="F21" i="3"/>
  <c r="F22" i="3" s="1"/>
  <c r="G21" i="3"/>
  <c r="H21" i="3"/>
  <c r="D20" i="2"/>
  <c r="E20" i="2"/>
  <c r="F20" i="2"/>
  <c r="F21" i="2" s="1"/>
  <c r="G20" i="2"/>
  <c r="H20" i="2"/>
  <c r="D21" i="1"/>
  <c r="E21" i="1"/>
  <c r="F21" i="1"/>
  <c r="F22" i="1" s="1"/>
  <c r="G21" i="1"/>
  <c r="H21" i="1"/>
  <c r="F22" i="4" l="1"/>
</calcChain>
</file>

<file path=xl/sharedStrings.xml><?xml version="1.0" encoding="utf-8"?>
<sst xmlns="http://schemas.openxmlformats.org/spreadsheetml/2006/main" count="194" uniqueCount="99">
  <si>
    <t>合　計</t>
    <rPh sb="0" eb="1">
      <t>ゴウ</t>
    </rPh>
    <rPh sb="2" eb="3">
      <t>ケイ</t>
    </rPh>
    <phoneticPr fontId="3"/>
  </si>
  <si>
    <t>小　計</t>
    <rPh sb="0" eb="1">
      <t>ショウ</t>
    </rPh>
    <rPh sb="2" eb="3">
      <t>ケイ</t>
    </rPh>
    <phoneticPr fontId="3"/>
  </si>
  <si>
    <t>A001</t>
    <phoneticPr fontId="3"/>
  </si>
  <si>
    <t>人件費（2ｈ*2人）</t>
    <rPh sb="0" eb="3">
      <t>ジンケンヒ</t>
    </rPh>
    <rPh sb="8" eb="9">
      <t>ニン</t>
    </rPh>
    <phoneticPr fontId="3"/>
  </si>
  <si>
    <t>A001</t>
    <phoneticPr fontId="3"/>
  </si>
  <si>
    <t>人件費（2ｈ*6人）</t>
    <phoneticPr fontId="3"/>
  </si>
  <si>
    <t>人件費（6ｈ*3人）</t>
    <phoneticPr fontId="3"/>
  </si>
  <si>
    <t>人件費（6ｈ*6人）</t>
    <rPh sb="0" eb="3">
      <t>ジンケンヒ</t>
    </rPh>
    <rPh sb="8" eb="9">
      <t>ニン</t>
    </rPh>
    <phoneticPr fontId="3"/>
  </si>
  <si>
    <t>交付金入金（立替金精算）</t>
    <rPh sb="0" eb="3">
      <t>コウフキン</t>
    </rPh>
    <rPh sb="3" eb="5">
      <t>ニュウキン</t>
    </rPh>
    <rPh sb="6" eb="9">
      <t>タテカエキン</t>
    </rPh>
    <rPh sb="9" eb="11">
      <t>セイサン</t>
    </rPh>
    <phoneticPr fontId="3"/>
  </si>
  <si>
    <t>活4</t>
    <rPh sb="0" eb="1">
      <t>カツ</t>
    </rPh>
    <phoneticPr fontId="3"/>
  </si>
  <si>
    <t>安全靴*3</t>
    <rPh sb="0" eb="2">
      <t>アンゼン</t>
    </rPh>
    <rPh sb="2" eb="3">
      <t>グツ</t>
    </rPh>
    <phoneticPr fontId="3"/>
  </si>
  <si>
    <t>2020.10.1</t>
    <phoneticPr fontId="3"/>
  </si>
  <si>
    <t>活3</t>
    <rPh sb="0" eb="1">
      <t>カツ</t>
    </rPh>
    <phoneticPr fontId="3"/>
  </si>
  <si>
    <t>手鎌*2</t>
    <rPh sb="0" eb="2">
      <t>テガマ</t>
    </rPh>
    <phoneticPr fontId="3"/>
  </si>
  <si>
    <t>2020.10.1</t>
    <phoneticPr fontId="3"/>
  </si>
  <si>
    <t>手鋸*6</t>
    <rPh sb="0" eb="1">
      <t>テ</t>
    </rPh>
    <rPh sb="1" eb="2">
      <t>ノコ</t>
    </rPh>
    <phoneticPr fontId="3"/>
  </si>
  <si>
    <t>2022.10.1</t>
    <phoneticPr fontId="3"/>
  </si>
  <si>
    <t>活2</t>
    <rPh sb="0" eb="1">
      <t>カツ</t>
    </rPh>
    <phoneticPr fontId="3"/>
  </si>
  <si>
    <t>軍手*6</t>
    <rPh sb="0" eb="2">
      <t>グンテ</t>
    </rPh>
    <phoneticPr fontId="3"/>
  </si>
  <si>
    <t>ヘルメット*6</t>
    <phoneticPr fontId="3"/>
  </si>
  <si>
    <t>活1</t>
    <rPh sb="0" eb="1">
      <t>カツ</t>
    </rPh>
    <phoneticPr fontId="3"/>
  </si>
  <si>
    <t>傷害保険（三井住友海上火災保険）</t>
    <rPh sb="0" eb="2">
      <t>ショウガイ</t>
    </rPh>
    <rPh sb="2" eb="4">
      <t>ホケン</t>
    </rPh>
    <rPh sb="5" eb="7">
      <t>ミツイ</t>
    </rPh>
    <rPh sb="7" eb="9">
      <t>スミトモ</t>
    </rPh>
    <rPh sb="9" eb="11">
      <t>カイジョウ</t>
    </rPh>
    <rPh sb="11" eb="13">
      <t>カサイ</t>
    </rPh>
    <rPh sb="13" eb="15">
      <t>ホケン</t>
    </rPh>
    <phoneticPr fontId="3"/>
  </si>
  <si>
    <t>2022.9.29</t>
    <phoneticPr fontId="3"/>
  </si>
  <si>
    <t>その他</t>
  </si>
  <si>
    <t>委託費</t>
  </si>
  <si>
    <t>人件費</t>
  </si>
  <si>
    <t>備考</t>
    <phoneticPr fontId="3"/>
  </si>
  <si>
    <t>活動実施日</t>
  </si>
  <si>
    <t>領収書等
番号</t>
    <phoneticPr fontId="9"/>
  </si>
  <si>
    <t>支出（円）</t>
    <phoneticPr fontId="3"/>
  </si>
  <si>
    <t>立替（円）</t>
  </si>
  <si>
    <t>収入（円）</t>
    <phoneticPr fontId="9"/>
  </si>
  <si>
    <t>内容</t>
  </si>
  <si>
    <t>日付</t>
  </si>
  <si>
    <t>活動組織名:</t>
    <rPh sb="0" eb="2">
      <t>カツドウ</t>
    </rPh>
    <rPh sb="2" eb="5">
      <t>ソシキメイ</t>
    </rPh>
    <phoneticPr fontId="3"/>
  </si>
  <si>
    <t>円</t>
    <rPh sb="0" eb="1">
      <t>エン</t>
    </rPh>
    <phoneticPr fontId="3"/>
  </si>
  <si>
    <t>採択金額：</t>
    <rPh sb="0" eb="2">
      <t>サイタク</t>
    </rPh>
    <rPh sb="2" eb="4">
      <t>キンガク</t>
    </rPh>
    <phoneticPr fontId="3"/>
  </si>
  <si>
    <t>ha</t>
  </si>
  <si>
    <t>活動推進費</t>
  </si>
  <si>
    <t>活動タイプ：</t>
    <rPh sb="0" eb="2">
      <t>カツドウ</t>
    </rPh>
    <phoneticPr fontId="3"/>
  </si>
  <si>
    <t>令和４年度　森林・山村多面的機能発揮対策交付金（金銭出納簿）</t>
    <rPh sb="0" eb="2">
      <t>レイワ</t>
    </rPh>
    <phoneticPr fontId="3"/>
  </si>
  <si>
    <t>（別紙３　様式第17号）</t>
    <phoneticPr fontId="14"/>
  </si>
  <si>
    <t>自己負担金6,400円</t>
    <rPh sb="0" eb="4">
      <t>ジコフタン</t>
    </rPh>
    <rPh sb="4" eb="5">
      <t>キン</t>
    </rPh>
    <rPh sb="10" eb="11">
      <t>エン</t>
    </rPh>
    <phoneticPr fontId="3"/>
  </si>
  <si>
    <t>人件費（8ｈ*3人）</t>
    <phoneticPr fontId="3"/>
  </si>
  <si>
    <t>人件費（8ｈ*3人）</t>
    <rPh sb="0" eb="3">
      <t>ジンケンヒ</t>
    </rPh>
    <rPh sb="8" eb="9">
      <t>ニン</t>
    </rPh>
    <phoneticPr fontId="3"/>
  </si>
  <si>
    <t>交付金入金</t>
    <rPh sb="0" eb="3">
      <t>コウフキン</t>
    </rPh>
    <rPh sb="3" eb="5">
      <t>ニュウキン</t>
    </rPh>
    <phoneticPr fontId="3"/>
  </si>
  <si>
    <t>自己負担金6,380円</t>
    <rPh sb="0" eb="2">
      <t>ジコ</t>
    </rPh>
    <rPh sb="2" eb="4">
      <t>フタン</t>
    </rPh>
    <rPh sb="4" eb="5">
      <t>キン</t>
    </rPh>
    <rPh sb="10" eb="11">
      <t>エン</t>
    </rPh>
    <phoneticPr fontId="3"/>
  </si>
  <si>
    <t>A003</t>
    <phoneticPr fontId="3"/>
  </si>
  <si>
    <t>人件費（5ｈ*2人）</t>
    <phoneticPr fontId="3"/>
  </si>
  <si>
    <t>A003</t>
    <phoneticPr fontId="3"/>
  </si>
  <si>
    <t>人件費（8ｈ*3人）</t>
    <phoneticPr fontId="3"/>
  </si>
  <si>
    <t>A003</t>
    <phoneticPr fontId="3"/>
  </si>
  <si>
    <t>竹5</t>
    <rPh sb="0" eb="1">
      <t>タケ</t>
    </rPh>
    <phoneticPr fontId="3"/>
  </si>
  <si>
    <t>2サイクルエンジンオイル4ℓ*1</t>
    <phoneticPr fontId="3"/>
  </si>
  <si>
    <t>2022.10.16</t>
    <phoneticPr fontId="3"/>
  </si>
  <si>
    <t>竹4</t>
    <rPh sb="0" eb="1">
      <t>タケ</t>
    </rPh>
    <phoneticPr fontId="3"/>
  </si>
  <si>
    <t>チェーンソーオイル4ℓ*1</t>
    <phoneticPr fontId="3"/>
  </si>
  <si>
    <t>竹3</t>
    <rPh sb="0" eb="1">
      <t>タケ</t>
    </rPh>
    <phoneticPr fontId="3"/>
  </si>
  <si>
    <t>保護メガネ*3</t>
    <rPh sb="0" eb="2">
      <t>ホゴ</t>
    </rPh>
    <phoneticPr fontId="3"/>
  </si>
  <si>
    <t>竹2</t>
    <rPh sb="0" eb="1">
      <t>タケ</t>
    </rPh>
    <phoneticPr fontId="3"/>
  </si>
  <si>
    <t>チャップス*1</t>
    <phoneticPr fontId="3"/>
  </si>
  <si>
    <t>竹1</t>
    <rPh sb="0" eb="1">
      <t>タケ</t>
    </rPh>
    <phoneticPr fontId="3"/>
  </si>
  <si>
    <t>チャップス*2</t>
    <phoneticPr fontId="3"/>
  </si>
  <si>
    <t>人件費（6ｈ*3人）</t>
    <phoneticPr fontId="3"/>
  </si>
  <si>
    <t>人件費（3ｈ*2人）</t>
    <phoneticPr fontId="3"/>
  </si>
  <si>
    <t>人件費（3ｈ*2人）</t>
    <rPh sb="0" eb="3">
      <t>ジンケンヒ</t>
    </rPh>
    <rPh sb="8" eb="9">
      <t>ニン</t>
    </rPh>
    <phoneticPr fontId="3"/>
  </si>
  <si>
    <t>関4</t>
    <rPh sb="0" eb="1">
      <t>カン</t>
    </rPh>
    <phoneticPr fontId="3"/>
  </si>
  <si>
    <t>手鋸*12</t>
    <rPh sb="0" eb="2">
      <t>テノコ</t>
    </rPh>
    <phoneticPr fontId="3"/>
  </si>
  <si>
    <t>2022.11.13</t>
    <phoneticPr fontId="3"/>
  </si>
  <si>
    <t>関3</t>
    <rPh sb="0" eb="1">
      <t>カン</t>
    </rPh>
    <phoneticPr fontId="3"/>
  </si>
  <si>
    <t>軍手*12</t>
    <rPh sb="0" eb="2">
      <t>グンテ</t>
    </rPh>
    <phoneticPr fontId="3"/>
  </si>
  <si>
    <t>関2</t>
    <rPh sb="0" eb="1">
      <t>カン</t>
    </rPh>
    <phoneticPr fontId="3"/>
  </si>
  <si>
    <t>ヘルメット*12</t>
    <phoneticPr fontId="3"/>
  </si>
  <si>
    <t>関1</t>
    <rPh sb="0" eb="1">
      <t>カン</t>
    </rPh>
    <phoneticPr fontId="3"/>
  </si>
  <si>
    <t>2022.11.10</t>
    <phoneticPr fontId="3"/>
  </si>
  <si>
    <t xml:space="preserve">関係人口創出・維持タイプ </t>
  </si>
  <si>
    <t>交付金入金（立替金精算）</t>
    <rPh sb="0" eb="5">
      <t>コウフキンニュウキン</t>
    </rPh>
    <rPh sb="6" eb="9">
      <t>タテカエキン</t>
    </rPh>
    <rPh sb="9" eb="11">
      <t>セイサン</t>
    </rPh>
    <phoneticPr fontId="3"/>
  </si>
  <si>
    <t>代表宅</t>
    <rPh sb="0" eb="2">
      <t>ダイヒョウ</t>
    </rPh>
    <rPh sb="2" eb="3">
      <t>タク</t>
    </rPh>
    <phoneticPr fontId="3"/>
  </si>
  <si>
    <t>刈払機（新ダイワRM1027-2TD）</t>
    <rPh sb="0" eb="2">
      <t>カリバラ</t>
    </rPh>
    <rPh sb="2" eb="3">
      <t>キ</t>
    </rPh>
    <rPh sb="4" eb="5">
      <t>シン</t>
    </rPh>
    <phoneticPr fontId="3"/>
  </si>
  <si>
    <t>チェーンソー（新ダイワE2025T/250SP）</t>
    <rPh sb="7" eb="8">
      <t>シン</t>
    </rPh>
    <phoneticPr fontId="3"/>
  </si>
  <si>
    <t>団体負担金</t>
    <rPh sb="0" eb="2">
      <t>ダンタイ</t>
    </rPh>
    <rPh sb="2" eb="5">
      <t>フタンキン</t>
    </rPh>
    <phoneticPr fontId="3"/>
  </si>
  <si>
    <t>資機材の購入等
（領収書の金額）</t>
    <rPh sb="9" eb="12">
      <t>リョウシュウショ</t>
    </rPh>
    <rPh sb="13" eb="15">
      <t>キンガク</t>
    </rPh>
    <phoneticPr fontId="3"/>
  </si>
  <si>
    <t>備考
（財産の保管場所）</t>
    <phoneticPr fontId="3"/>
  </si>
  <si>
    <t>資機材購入費のうち
交付金充当額</t>
    <phoneticPr fontId="3"/>
  </si>
  <si>
    <t>支出（円）</t>
  </si>
  <si>
    <t>立替（円）</t>
    <phoneticPr fontId="3"/>
  </si>
  <si>
    <t>内容</t>
    <phoneticPr fontId="3"/>
  </si>
  <si>
    <t>日付</t>
    <phoneticPr fontId="3"/>
  </si>
  <si>
    <t>資機材・施設の整備等</t>
  </si>
  <si>
    <t>傷害保険（国内旅行傷害保険）</t>
    <rPh sb="0" eb="2">
      <t>ショウガイ</t>
    </rPh>
    <rPh sb="2" eb="4">
      <t>ホケン</t>
    </rPh>
    <rPh sb="5" eb="13">
      <t>コクナイリョコウショウガイホケン</t>
    </rPh>
    <phoneticPr fontId="3"/>
  </si>
  <si>
    <t>自己負担金：9,032円</t>
    <rPh sb="0" eb="4">
      <t>ジコフタン</t>
    </rPh>
    <rPh sb="4" eb="5">
      <t>キン</t>
    </rPh>
    <rPh sb="11" eb="12">
      <t>エン</t>
    </rPh>
    <phoneticPr fontId="3"/>
  </si>
  <si>
    <t>地域環境保全(里山林保全)</t>
  </si>
  <si>
    <t>地域環境保全(侵入竹除去・竹林整備)</t>
  </si>
  <si>
    <t>A002</t>
    <phoneticPr fontId="3"/>
  </si>
  <si>
    <t>年</t>
  </si>
  <si>
    <t>A004</t>
    <phoneticPr fontId="3"/>
  </si>
  <si>
    <t>資1</t>
    <rPh sb="0" eb="1">
      <t>シ</t>
    </rPh>
    <phoneticPr fontId="3"/>
  </si>
  <si>
    <t>資2</t>
    <rPh sb="0" eb="1">
      <t>シ</t>
    </rPh>
    <phoneticPr fontId="3"/>
  </si>
  <si>
    <t>○○町の森林を守る会</t>
    <rPh sb="0" eb="3">
      <t>マルマルマチ</t>
    </rPh>
    <rPh sb="4" eb="6">
      <t>シンリン</t>
    </rPh>
    <rPh sb="7" eb="8">
      <t>マモ</t>
    </rPh>
    <rPh sb="9" eb="10">
      <t>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</si>
</sst>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6"/>
      <name val="ＭＳ Ｐゴシック"/>
      <family val="2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7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2">
      <alignment vertical="center"/>
    </xf>
    <xf numFmtId="0" fontId="6" fillId="0" borderId="7" xfId="2" applyFont="1" applyBorder="1" applyAlignment="1">
      <alignment horizontal="center" vertical="center" wrapText="1"/>
    </xf>
    <xf numFmtId="38" fontId="6" fillId="0" borderId="7" xfId="1" applyFont="1" applyBorder="1" applyAlignment="1">
      <alignment horizontal="right" vertical="center" wrapText="1"/>
    </xf>
    <xf numFmtId="0" fontId="6" fillId="0" borderId="7" xfId="2" applyFont="1" applyBorder="1" applyAlignment="1">
      <alignment horizontal="left" vertical="center" wrapText="1"/>
    </xf>
    <xf numFmtId="0" fontId="7" fillId="0" borderId="13" xfId="2" applyFont="1" applyBorder="1" applyAlignment="1">
      <alignment horizontal="center" vertical="center" wrapText="1"/>
    </xf>
    <xf numFmtId="56" fontId="7" fillId="0" borderId="13" xfId="2" applyNumberFormat="1" applyFont="1" applyBorder="1" applyAlignment="1">
      <alignment horizontal="center" vertical="center" wrapText="1"/>
    </xf>
    <xf numFmtId="38" fontId="7" fillId="0" borderId="13" xfId="1" applyFont="1" applyBorder="1" applyAlignment="1">
      <alignment horizontal="right" vertical="center" wrapText="1"/>
    </xf>
    <xf numFmtId="0" fontId="7" fillId="0" borderId="13" xfId="2" applyFont="1" applyBorder="1" applyAlignment="1">
      <alignment horizontal="left" vertical="center" wrapText="1"/>
    </xf>
    <xf numFmtId="0" fontId="7" fillId="0" borderId="16" xfId="2" applyFont="1" applyBorder="1" applyAlignment="1">
      <alignment horizontal="center" vertical="center" wrapText="1"/>
    </xf>
    <xf numFmtId="56" fontId="7" fillId="0" borderId="16" xfId="2" applyNumberFormat="1" applyFont="1" applyBorder="1" applyAlignment="1">
      <alignment horizontal="center" vertical="center" wrapText="1"/>
    </xf>
    <xf numFmtId="38" fontId="7" fillId="0" borderId="16" xfId="1" applyFont="1" applyBorder="1" applyAlignment="1">
      <alignment horizontal="right" vertical="center" wrapText="1"/>
    </xf>
    <xf numFmtId="0" fontId="7" fillId="0" borderId="16" xfId="2" applyFont="1" applyBorder="1" applyAlignment="1">
      <alignment horizontal="left" vertical="center" wrapText="1"/>
    </xf>
    <xf numFmtId="0" fontId="7" fillId="0" borderId="12" xfId="2" applyFont="1" applyBorder="1" applyAlignment="1">
      <alignment horizontal="center" vertical="center" wrapText="1"/>
    </xf>
    <xf numFmtId="38" fontId="7" fillId="0" borderId="12" xfId="1" applyFont="1" applyBorder="1" applyAlignment="1">
      <alignment horizontal="right" vertical="center" wrapText="1"/>
    </xf>
    <xf numFmtId="0" fontId="7" fillId="0" borderId="12" xfId="2" applyFont="1" applyBorder="1" applyAlignment="1">
      <alignment horizontal="left" vertical="center" wrapText="1"/>
    </xf>
    <xf numFmtId="0" fontId="8" fillId="0" borderId="8" xfId="2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1" fillId="0" borderId="0" xfId="2" applyFont="1">
      <alignment vertical="center"/>
    </xf>
    <xf numFmtId="38" fontId="11" fillId="0" borderId="0" xfId="1" applyFont="1" applyAlignment="1">
      <alignment horizontal="left" vertical="center"/>
    </xf>
    <xf numFmtId="38" fontId="10" fillId="0" borderId="0" xfId="1" applyFont="1" applyAlignment="1">
      <alignment horizontal="right" vertical="center"/>
    </xf>
    <xf numFmtId="0" fontId="12" fillId="0" borderId="0" xfId="2" applyFont="1" applyAlignment="1">
      <alignment horizontal="right" vertical="center"/>
    </xf>
    <xf numFmtId="0" fontId="4" fillId="0" borderId="0" xfId="2" applyFont="1">
      <alignment vertical="center"/>
    </xf>
    <xf numFmtId="0" fontId="7" fillId="0" borderId="0" xfId="2" applyFont="1" applyAlignment="1">
      <alignment horizontal="right" vertical="center"/>
    </xf>
    <xf numFmtId="0" fontId="12" fillId="0" borderId="0" xfId="2" applyFont="1" applyAlignment="1">
      <alignment horizontal="right" vertical="center" wrapText="1"/>
    </xf>
    <xf numFmtId="0" fontId="13" fillId="0" borderId="0" xfId="2" applyFont="1" applyAlignment="1">
      <alignment horizontal="center" vertical="center" wrapText="1"/>
    </xf>
    <xf numFmtId="0" fontId="13" fillId="0" borderId="0" xfId="2" applyFont="1" applyAlignment="1">
      <alignment horizontal="left" vertical="center"/>
    </xf>
    <xf numFmtId="38" fontId="7" fillId="0" borderId="8" xfId="1" applyFont="1" applyBorder="1">
      <alignment vertical="center"/>
    </xf>
    <xf numFmtId="0" fontId="6" fillId="0" borderId="13" xfId="2" applyFont="1" applyBorder="1" applyAlignment="1">
      <alignment horizontal="center" vertical="center" wrapText="1"/>
    </xf>
    <xf numFmtId="38" fontId="6" fillId="0" borderId="13" xfId="1" applyFont="1" applyBorder="1" applyAlignment="1">
      <alignment horizontal="right" vertical="center" wrapText="1"/>
    </xf>
    <xf numFmtId="0" fontId="6" fillId="0" borderId="13" xfId="2" applyFont="1" applyBorder="1" applyAlignment="1">
      <alignment horizontal="left" vertical="center" wrapText="1"/>
    </xf>
    <xf numFmtId="0" fontId="6" fillId="0" borderId="16" xfId="2" applyFont="1" applyBorder="1" applyAlignment="1">
      <alignment horizontal="center" vertical="center" wrapText="1"/>
    </xf>
    <xf numFmtId="38" fontId="6" fillId="0" borderId="16" xfId="1" applyFont="1" applyBorder="1" applyAlignment="1">
      <alignment horizontal="right" vertical="center" wrapText="1"/>
    </xf>
    <xf numFmtId="0" fontId="6" fillId="0" borderId="16" xfId="2" applyFont="1" applyBorder="1" applyAlignment="1">
      <alignment horizontal="left" vertical="center" wrapText="1"/>
    </xf>
    <xf numFmtId="0" fontId="7" fillId="0" borderId="14" xfId="2" applyFont="1" applyBorder="1" applyAlignment="1">
      <alignment horizontal="left" vertical="center" wrapText="1"/>
    </xf>
    <xf numFmtId="0" fontId="7" fillId="0" borderId="15" xfId="2" applyFont="1" applyBorder="1" applyAlignment="1">
      <alignment horizontal="left" vertical="center" wrapText="1"/>
    </xf>
    <xf numFmtId="0" fontId="7" fillId="0" borderId="17" xfId="2" applyFont="1" applyBorder="1" applyAlignment="1">
      <alignment horizontal="left" vertical="center" wrapText="1"/>
    </xf>
    <xf numFmtId="0" fontId="7" fillId="0" borderId="18" xfId="2" applyFont="1" applyBorder="1" applyAlignment="1">
      <alignment horizontal="left" vertical="center" wrapText="1"/>
    </xf>
    <xf numFmtId="0" fontId="7" fillId="0" borderId="19" xfId="2" applyFont="1" applyBorder="1" applyAlignment="1">
      <alignment horizontal="center" vertical="center" wrapText="1"/>
    </xf>
    <xf numFmtId="38" fontId="7" fillId="0" borderId="19" xfId="1" applyFont="1" applyBorder="1" applyAlignment="1">
      <alignment horizontal="right" vertical="center" wrapText="1"/>
    </xf>
    <xf numFmtId="38" fontId="6" fillId="0" borderId="20" xfId="1" applyFont="1" applyBorder="1" applyAlignment="1">
      <alignment horizontal="right" vertical="center" wrapText="1"/>
    </xf>
    <xf numFmtId="0" fontId="7" fillId="0" borderId="19" xfId="2" applyFont="1" applyBorder="1" applyAlignment="1">
      <alignment horizontal="left" vertical="center" wrapText="1"/>
    </xf>
    <xf numFmtId="12" fontId="15" fillId="0" borderId="8" xfId="1" applyNumberFormat="1" applyFont="1" applyBorder="1" applyAlignment="1">
      <alignment horizontal="center" vertical="center" wrapText="1"/>
    </xf>
    <xf numFmtId="12" fontId="15" fillId="0" borderId="4" xfId="1" applyNumberFormat="1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38" fontId="7" fillId="0" borderId="8" xfId="1" applyFont="1" applyBorder="1" applyAlignment="1">
      <alignment horizontal="right" vertical="center"/>
    </xf>
    <xf numFmtId="0" fontId="7" fillId="0" borderId="18" xfId="2" applyFont="1" applyBorder="1" applyAlignment="1">
      <alignment horizontal="left" vertical="center" wrapText="1"/>
    </xf>
    <xf numFmtId="0" fontId="7" fillId="0" borderId="17" xfId="2" applyFont="1" applyBorder="1" applyAlignment="1">
      <alignment horizontal="left" vertical="center" wrapText="1"/>
    </xf>
    <xf numFmtId="0" fontId="6" fillId="0" borderId="3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vertical="center" wrapText="1"/>
    </xf>
    <xf numFmtId="0" fontId="5" fillId="0" borderId="8" xfId="2" applyFont="1" applyBorder="1" applyAlignment="1">
      <alignment horizontal="center" vertical="center"/>
    </xf>
    <xf numFmtId="38" fontId="7" fillId="0" borderId="12" xfId="1" applyFont="1" applyBorder="1" applyAlignment="1">
      <alignment horizontal="right" vertical="center"/>
    </xf>
    <xf numFmtId="38" fontId="7" fillId="0" borderId="7" xfId="1" applyFont="1" applyBorder="1" applyAlignment="1">
      <alignment horizontal="right" vertical="center"/>
    </xf>
    <xf numFmtId="0" fontId="4" fillId="0" borderId="11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38" fontId="7" fillId="0" borderId="6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0" fontId="7" fillId="0" borderId="15" xfId="2" applyFont="1" applyBorder="1" applyAlignment="1">
      <alignment horizontal="left" vertical="center" wrapText="1"/>
    </xf>
    <xf numFmtId="0" fontId="7" fillId="0" borderId="14" xfId="2" applyFont="1" applyBorder="1" applyAlignment="1">
      <alignment horizontal="left" vertical="center" wrapText="1"/>
    </xf>
    <xf numFmtId="0" fontId="7" fillId="0" borderId="11" xfId="2" applyFont="1" applyBorder="1" applyAlignment="1">
      <alignment horizontal="left" vertical="center" wrapText="1"/>
    </xf>
    <xf numFmtId="0" fontId="7" fillId="0" borderId="9" xfId="2" applyFont="1" applyBorder="1" applyAlignment="1">
      <alignment horizontal="left" vertical="center" wrapText="1"/>
    </xf>
    <xf numFmtId="0" fontId="13" fillId="0" borderId="0" xfId="2" applyFont="1" applyAlignment="1">
      <alignment horizontal="center" vertical="center" wrapText="1"/>
    </xf>
    <xf numFmtId="0" fontId="4" fillId="0" borderId="0" xfId="2" applyFont="1">
      <alignment vertical="center"/>
    </xf>
    <xf numFmtId="0" fontId="7" fillId="0" borderId="0" xfId="2" applyFont="1" applyAlignment="1">
      <alignment horizontal="left" vertical="center" wrapText="1"/>
    </xf>
    <xf numFmtId="0" fontId="10" fillId="0" borderId="2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left" vertical="center" wrapText="1"/>
    </xf>
    <xf numFmtId="0" fontId="6" fillId="0" borderId="14" xfId="2" applyFont="1" applyBorder="1" applyAlignment="1">
      <alignment horizontal="left" vertical="center" wrapText="1"/>
    </xf>
    <xf numFmtId="0" fontId="7" fillId="0" borderId="11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6" fillId="0" borderId="18" xfId="2" applyFont="1" applyBorder="1" applyAlignment="1">
      <alignment horizontal="left" vertical="center" wrapText="1"/>
    </xf>
    <xf numFmtId="0" fontId="6" fillId="0" borderId="17" xfId="2" applyFont="1" applyBorder="1" applyAlignment="1">
      <alignment horizontal="left" vertical="center" wrapText="1"/>
    </xf>
    <xf numFmtId="38" fontId="7" fillId="0" borderId="8" xfId="2" applyNumberFormat="1" applyFont="1" applyBorder="1" applyAlignment="1">
      <alignment horizontal="right" vertical="center"/>
    </xf>
    <xf numFmtId="0" fontId="7" fillId="0" borderId="8" xfId="2" applyFont="1" applyBorder="1" applyAlignment="1">
      <alignment horizontal="right" vertical="center"/>
    </xf>
    <xf numFmtId="0" fontId="4" fillId="0" borderId="8" xfId="2" applyFont="1" applyBorder="1" applyAlignment="1">
      <alignment horizontal="center" vertical="center"/>
    </xf>
    <xf numFmtId="0" fontId="13" fillId="0" borderId="0" xfId="2" applyFont="1" applyAlignment="1">
      <alignment horizontal="left" vertical="center"/>
    </xf>
    <xf numFmtId="0" fontId="12" fillId="0" borderId="0" xfId="2" applyFont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7" fillId="0" borderId="22" xfId="2" applyFont="1" applyBorder="1" applyAlignment="1">
      <alignment horizontal="left" vertical="center" wrapText="1"/>
    </xf>
    <xf numFmtId="0" fontId="7" fillId="0" borderId="21" xfId="2" applyFont="1" applyBorder="1" applyAlignment="1">
      <alignment horizontal="left" vertical="center" wrapText="1"/>
    </xf>
  </cellXfs>
  <cellStyles count="3">
    <cellStyle name="桁区切り" xfId="1" builtinId="6"/>
    <cellStyle name="標準" xfId="0" builtinId="0"/>
    <cellStyle name="標準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view="pageBreakPreview" zoomScaleNormal="100" zoomScaleSheetLayoutView="100" workbookViewId="0">
      <selection activeCell="J6" sqref="J6:K6"/>
    </sheetView>
  </sheetViews>
  <sheetFormatPr defaultColWidth="9" defaultRowHeight="12" x14ac:dyDescent="0.15"/>
  <cols>
    <col min="1" max="1" width="12.875" style="1" customWidth="1"/>
    <col min="2" max="2" width="37.625" style="1" customWidth="1"/>
    <col min="3" max="3" width="3.5" style="1" bestFit="1" customWidth="1"/>
    <col min="4" max="4" width="9.375" style="1" bestFit="1" customWidth="1"/>
    <col min="5" max="6" width="9.375" style="1" customWidth="1"/>
    <col min="7" max="7" width="6" style="1" bestFit="1" customWidth="1"/>
    <col min="8" max="8" width="9.375" style="1" customWidth="1"/>
    <col min="9" max="9" width="11.25" style="1" customWidth="1"/>
    <col min="10" max="10" width="12" style="1" customWidth="1"/>
    <col min="11" max="11" width="11.375" style="1" customWidth="1"/>
    <col min="12" max="16384" width="9" style="1"/>
  </cols>
  <sheetData>
    <row r="1" spans="1:11" ht="14.25" x14ac:dyDescent="0.15">
      <c r="A1" s="26" t="s">
        <v>41</v>
      </c>
      <c r="B1" s="26"/>
      <c r="C1" s="22"/>
      <c r="D1" s="22"/>
      <c r="E1" s="22"/>
      <c r="F1" s="22"/>
      <c r="G1" s="22"/>
      <c r="H1" s="22"/>
      <c r="I1" s="22"/>
      <c r="J1" s="22"/>
      <c r="K1" s="22"/>
    </row>
    <row r="2" spans="1:11" ht="14.25" x14ac:dyDescent="0.15">
      <c r="A2" s="26"/>
      <c r="B2" s="26"/>
      <c r="C2" s="22"/>
      <c r="D2" s="22"/>
      <c r="E2" s="22"/>
      <c r="F2" s="22"/>
      <c r="G2" s="22"/>
      <c r="H2" s="22"/>
      <c r="I2" s="22"/>
      <c r="J2" s="22"/>
      <c r="K2" s="22"/>
    </row>
    <row r="3" spans="1:11" ht="14.25" customHeight="1" x14ac:dyDescent="0.15">
      <c r="A3" s="66" t="s">
        <v>40</v>
      </c>
      <c r="B3" s="66"/>
      <c r="C3" s="67"/>
      <c r="D3" s="67"/>
      <c r="E3" s="67"/>
      <c r="F3" s="67"/>
      <c r="G3" s="67"/>
      <c r="H3" s="67"/>
      <c r="I3" s="67"/>
      <c r="J3" s="67"/>
      <c r="K3" s="67"/>
    </row>
    <row r="4" spans="1:11" ht="14.25" customHeight="1" x14ac:dyDescent="0.15">
      <c r="A4" s="25"/>
      <c r="B4" s="25"/>
      <c r="C4" s="22"/>
      <c r="D4" s="22"/>
      <c r="E4" s="22"/>
      <c r="F4" s="22"/>
      <c r="G4" s="22"/>
      <c r="H4" s="22"/>
      <c r="I4" s="22"/>
      <c r="J4" s="22"/>
      <c r="K4" s="22"/>
    </row>
    <row r="5" spans="1:11" ht="14.25" customHeight="1" x14ac:dyDescent="0.15">
      <c r="A5" s="24" t="s">
        <v>39</v>
      </c>
      <c r="B5" s="68" t="s">
        <v>38</v>
      </c>
      <c r="C5" s="68"/>
      <c r="D5" s="23"/>
      <c r="E5" s="22" t="s">
        <v>37</v>
      </c>
      <c r="F5" s="22"/>
      <c r="G5" s="22"/>
      <c r="H5" s="22"/>
      <c r="I5" s="22"/>
      <c r="J5" s="22"/>
      <c r="K5" s="22"/>
    </row>
    <row r="6" spans="1:11" ht="13.5" x14ac:dyDescent="0.15">
      <c r="A6" s="21" t="s">
        <v>36</v>
      </c>
      <c r="B6" s="20">
        <v>150000</v>
      </c>
      <c r="C6" s="19" t="s">
        <v>35</v>
      </c>
      <c r="D6" s="18"/>
      <c r="E6" s="18"/>
      <c r="F6" s="18"/>
      <c r="G6" s="18"/>
      <c r="H6" s="18"/>
      <c r="I6" s="17" t="s">
        <v>34</v>
      </c>
      <c r="J6" s="69" t="s">
        <v>98</v>
      </c>
      <c r="K6" s="69"/>
    </row>
    <row r="7" spans="1:11" ht="17.25" customHeight="1" x14ac:dyDescent="0.15">
      <c r="A7" s="70" t="s">
        <v>33</v>
      </c>
      <c r="B7" s="71" t="s">
        <v>32</v>
      </c>
      <c r="C7" s="72"/>
      <c r="D7" s="75" t="s">
        <v>31</v>
      </c>
      <c r="E7" s="70" t="s">
        <v>30</v>
      </c>
      <c r="F7" s="70" t="s">
        <v>29</v>
      </c>
      <c r="G7" s="70"/>
      <c r="H7" s="70"/>
      <c r="I7" s="70" t="s">
        <v>28</v>
      </c>
      <c r="J7" s="70" t="s">
        <v>27</v>
      </c>
      <c r="K7" s="75" t="s">
        <v>26</v>
      </c>
    </row>
    <row r="8" spans="1:11" ht="14.25" customHeight="1" x14ac:dyDescent="0.15">
      <c r="A8" s="70"/>
      <c r="B8" s="73"/>
      <c r="C8" s="74"/>
      <c r="D8" s="76"/>
      <c r="E8" s="70"/>
      <c r="F8" s="16" t="s">
        <v>25</v>
      </c>
      <c r="G8" s="16" t="s">
        <v>24</v>
      </c>
      <c r="H8" s="16" t="s">
        <v>23</v>
      </c>
      <c r="I8" s="70"/>
      <c r="J8" s="70"/>
      <c r="K8" s="76"/>
    </row>
    <row r="9" spans="1:11" ht="20.100000000000001" customHeight="1" x14ac:dyDescent="0.15">
      <c r="A9" s="15" t="s">
        <v>22</v>
      </c>
      <c r="B9" s="64" t="s">
        <v>21</v>
      </c>
      <c r="C9" s="65"/>
      <c r="D9" s="14"/>
      <c r="E9" s="14">
        <v>20000</v>
      </c>
      <c r="F9" s="14"/>
      <c r="G9" s="14"/>
      <c r="H9" s="14">
        <v>20000</v>
      </c>
      <c r="I9" s="13" t="s">
        <v>20</v>
      </c>
      <c r="J9" s="13"/>
      <c r="K9" s="13"/>
    </row>
    <row r="10" spans="1:11" ht="20.100000000000001" customHeight="1" x14ac:dyDescent="0.15">
      <c r="A10" s="8" t="s">
        <v>16</v>
      </c>
      <c r="B10" s="62" t="s">
        <v>19</v>
      </c>
      <c r="C10" s="63"/>
      <c r="D10" s="7"/>
      <c r="E10" s="7">
        <v>12000</v>
      </c>
      <c r="F10" s="7"/>
      <c r="G10" s="7"/>
      <c r="H10" s="7">
        <v>12000</v>
      </c>
      <c r="I10" s="5" t="s">
        <v>17</v>
      </c>
      <c r="J10" s="5"/>
      <c r="K10" s="5"/>
    </row>
    <row r="11" spans="1:11" ht="20.100000000000001" customHeight="1" x14ac:dyDescent="0.15">
      <c r="A11" s="8" t="s">
        <v>16</v>
      </c>
      <c r="B11" s="62" t="s">
        <v>18</v>
      </c>
      <c r="C11" s="63"/>
      <c r="D11" s="7"/>
      <c r="E11" s="7">
        <v>1010</v>
      </c>
      <c r="F11" s="7"/>
      <c r="G11" s="7"/>
      <c r="H11" s="7">
        <v>1010</v>
      </c>
      <c r="I11" s="5" t="s">
        <v>17</v>
      </c>
      <c r="J11" s="5"/>
      <c r="K11" s="5"/>
    </row>
    <row r="12" spans="1:11" ht="20.100000000000001" customHeight="1" x14ac:dyDescent="0.15">
      <c r="A12" s="8" t="s">
        <v>16</v>
      </c>
      <c r="B12" s="62" t="s">
        <v>15</v>
      </c>
      <c r="C12" s="63"/>
      <c r="D12" s="7"/>
      <c r="E12" s="7">
        <v>10200</v>
      </c>
      <c r="F12" s="7"/>
      <c r="G12" s="7"/>
      <c r="H12" s="7">
        <v>10200</v>
      </c>
      <c r="I12" s="5" t="s">
        <v>12</v>
      </c>
      <c r="J12" s="5"/>
      <c r="K12" s="5"/>
    </row>
    <row r="13" spans="1:11" ht="20.100000000000001" customHeight="1" x14ac:dyDescent="0.15">
      <c r="A13" s="8" t="s">
        <v>14</v>
      </c>
      <c r="B13" s="62" t="s">
        <v>13</v>
      </c>
      <c r="C13" s="63"/>
      <c r="D13" s="7"/>
      <c r="E13" s="7">
        <v>2600</v>
      </c>
      <c r="F13" s="7"/>
      <c r="G13" s="7"/>
      <c r="H13" s="7">
        <v>2600</v>
      </c>
      <c r="I13" s="5" t="s">
        <v>12</v>
      </c>
      <c r="J13" s="5"/>
      <c r="K13" s="5"/>
    </row>
    <row r="14" spans="1:11" ht="20.100000000000001" customHeight="1" x14ac:dyDescent="0.15">
      <c r="A14" s="8" t="s">
        <v>11</v>
      </c>
      <c r="B14" s="46" t="s">
        <v>10</v>
      </c>
      <c r="C14" s="47"/>
      <c r="D14" s="7"/>
      <c r="E14" s="7">
        <v>15000</v>
      </c>
      <c r="F14" s="7"/>
      <c r="G14" s="7"/>
      <c r="H14" s="7">
        <v>15000</v>
      </c>
      <c r="I14" s="5" t="s">
        <v>9</v>
      </c>
      <c r="J14" s="5"/>
      <c r="K14" s="5"/>
    </row>
    <row r="15" spans="1:11" ht="20.100000000000001" customHeight="1" x14ac:dyDescent="0.15">
      <c r="A15" s="8">
        <v>2023.4</v>
      </c>
      <c r="B15" s="62" t="s">
        <v>8</v>
      </c>
      <c r="C15" s="63"/>
      <c r="D15" s="7">
        <v>131120</v>
      </c>
      <c r="E15" s="7">
        <v>-60810</v>
      </c>
      <c r="F15" s="7"/>
      <c r="G15" s="7"/>
      <c r="H15" s="7"/>
      <c r="I15" s="5"/>
      <c r="J15" s="5"/>
      <c r="K15" s="5"/>
    </row>
    <row r="16" spans="1:11" ht="20.100000000000001" customHeight="1" x14ac:dyDescent="0.15">
      <c r="A16" s="12">
        <v>2023.4</v>
      </c>
      <c r="B16" s="62" t="s">
        <v>7</v>
      </c>
      <c r="C16" s="63"/>
      <c r="D16" s="11"/>
      <c r="E16" s="11"/>
      <c r="F16" s="11">
        <v>38400</v>
      </c>
      <c r="G16" s="11"/>
      <c r="H16" s="11"/>
      <c r="I16" s="9" t="s">
        <v>4</v>
      </c>
      <c r="J16" s="10">
        <v>44836</v>
      </c>
      <c r="K16" s="9"/>
    </row>
    <row r="17" spans="1:11" ht="20.100000000000001" customHeight="1" x14ac:dyDescent="0.15">
      <c r="A17" s="8">
        <v>2023.4</v>
      </c>
      <c r="B17" s="62" t="s">
        <v>6</v>
      </c>
      <c r="C17" s="63"/>
      <c r="D17" s="7"/>
      <c r="E17" s="7"/>
      <c r="F17" s="7">
        <v>19200</v>
      </c>
      <c r="G17" s="7"/>
      <c r="H17" s="7"/>
      <c r="I17" s="5" t="s">
        <v>4</v>
      </c>
      <c r="J17" s="6">
        <v>44842</v>
      </c>
      <c r="K17" s="5"/>
    </row>
    <row r="18" spans="1:11" ht="20.100000000000001" customHeight="1" x14ac:dyDescent="0.15">
      <c r="A18" s="12">
        <v>2023.4</v>
      </c>
      <c r="B18" s="62" t="s">
        <v>5</v>
      </c>
      <c r="C18" s="63"/>
      <c r="D18" s="11"/>
      <c r="E18" s="11"/>
      <c r="F18" s="11">
        <v>9600</v>
      </c>
      <c r="G18" s="11"/>
      <c r="H18" s="11"/>
      <c r="I18" s="9" t="s">
        <v>4</v>
      </c>
      <c r="J18" s="10">
        <v>44849</v>
      </c>
      <c r="K18" s="9"/>
    </row>
    <row r="19" spans="1:11" ht="20.100000000000001" customHeight="1" x14ac:dyDescent="0.15">
      <c r="A19" s="8">
        <v>2023.4</v>
      </c>
      <c r="B19" s="62" t="s">
        <v>3</v>
      </c>
      <c r="C19" s="63"/>
      <c r="D19" s="7"/>
      <c r="E19" s="7"/>
      <c r="F19" s="7">
        <v>3200</v>
      </c>
      <c r="G19" s="7"/>
      <c r="H19" s="7"/>
      <c r="I19" s="5" t="s">
        <v>2</v>
      </c>
      <c r="J19" s="6">
        <v>44912</v>
      </c>
      <c r="K19" s="5"/>
    </row>
    <row r="20" spans="1:11" ht="23.1" customHeight="1" x14ac:dyDescent="0.15">
      <c r="A20" s="4"/>
      <c r="B20" s="48"/>
      <c r="C20" s="49"/>
      <c r="D20" s="3"/>
      <c r="E20" s="3"/>
      <c r="F20" s="3"/>
      <c r="G20" s="3"/>
      <c r="H20" s="3"/>
      <c r="I20" s="2"/>
      <c r="J20" s="2"/>
      <c r="K20" s="2"/>
    </row>
    <row r="21" spans="1:11" ht="15" customHeight="1" x14ac:dyDescent="0.15">
      <c r="A21" s="50" t="s">
        <v>1</v>
      </c>
      <c r="B21" s="50"/>
      <c r="C21" s="50"/>
      <c r="D21" s="51">
        <f>SUM(D9:D20)</f>
        <v>131120</v>
      </c>
      <c r="E21" s="51">
        <f>SUM(E9:E20)</f>
        <v>0</v>
      </c>
      <c r="F21" s="27">
        <f>SUM(F9:F20)</f>
        <v>70400</v>
      </c>
      <c r="G21" s="27">
        <f>SUM(G9:G20)</f>
        <v>0</v>
      </c>
      <c r="H21" s="27">
        <f>SUM(H9:H20)</f>
        <v>60810</v>
      </c>
      <c r="I21" s="53"/>
      <c r="J21" s="54"/>
      <c r="K21" s="55"/>
    </row>
    <row r="22" spans="1:11" ht="15" customHeight="1" x14ac:dyDescent="0.15">
      <c r="A22" s="50" t="s">
        <v>0</v>
      </c>
      <c r="B22" s="50"/>
      <c r="C22" s="50"/>
      <c r="D22" s="52"/>
      <c r="E22" s="52"/>
      <c r="F22" s="59">
        <f>F21+G21+H21</f>
        <v>131210</v>
      </c>
      <c r="G22" s="60"/>
      <c r="H22" s="61"/>
      <c r="I22" s="56"/>
      <c r="J22" s="57"/>
      <c r="K22" s="58"/>
    </row>
  </sheetData>
  <mergeCells count="29">
    <mergeCell ref="A3:K3"/>
    <mergeCell ref="B5:C5"/>
    <mergeCell ref="J6:K6"/>
    <mergeCell ref="A7:A8"/>
    <mergeCell ref="B7:C8"/>
    <mergeCell ref="D7:D8"/>
    <mergeCell ref="E7:E8"/>
    <mergeCell ref="F7:H7"/>
    <mergeCell ref="I7:I8"/>
    <mergeCell ref="J7:J8"/>
    <mergeCell ref="K7:K8"/>
    <mergeCell ref="B9:C9"/>
    <mergeCell ref="B10:C10"/>
    <mergeCell ref="B12:C12"/>
    <mergeCell ref="B13:C13"/>
    <mergeCell ref="B11:C11"/>
    <mergeCell ref="I21:K22"/>
    <mergeCell ref="A22:C22"/>
    <mergeCell ref="F22:H22"/>
    <mergeCell ref="B15:C15"/>
    <mergeCell ref="B16:C16"/>
    <mergeCell ref="B17:C17"/>
    <mergeCell ref="B18:C18"/>
    <mergeCell ref="B19:C19"/>
    <mergeCell ref="B14:C14"/>
    <mergeCell ref="B20:C20"/>
    <mergeCell ref="A21:C21"/>
    <mergeCell ref="D21:D22"/>
    <mergeCell ref="E21:E22"/>
  </mergeCells>
  <phoneticPr fontId="3"/>
  <dataValidations count="2">
    <dataValidation type="list" allowBlank="1" showInputMessage="1" showErrorMessage="1" sqref="B5:C5">
      <formula1>"活動推進費,地域環境保全(里山林保全),地域環境保全(侵入竹除去・竹林整備),森林資源利用タイプ,森林機能強化タイプ, 関係人口創出・維持タイプ ,　,"</formula1>
    </dataValidation>
    <dataValidation type="list" allowBlank="1" showInputMessage="1" showErrorMessage="1" sqref="E5">
      <formula1>"ha,ｍ,年,　,"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view="pageBreakPreview" zoomScaleNormal="100" zoomScaleSheetLayoutView="100" workbookViewId="0">
      <selection activeCell="J6" sqref="J6:K6"/>
    </sheetView>
  </sheetViews>
  <sheetFormatPr defaultColWidth="9" defaultRowHeight="12" x14ac:dyDescent="0.15"/>
  <cols>
    <col min="1" max="1" width="12.875" style="1" customWidth="1"/>
    <col min="2" max="2" width="37.625" style="1" customWidth="1"/>
    <col min="3" max="3" width="3.5" style="1" bestFit="1" customWidth="1"/>
    <col min="4" max="4" width="9.375" style="1" bestFit="1" customWidth="1"/>
    <col min="5" max="6" width="9.375" style="1" customWidth="1"/>
    <col min="7" max="7" width="6" style="1" bestFit="1" customWidth="1"/>
    <col min="8" max="8" width="9.375" style="1" customWidth="1"/>
    <col min="9" max="9" width="11.25" style="1" customWidth="1"/>
    <col min="10" max="10" width="12" style="1" customWidth="1"/>
    <col min="11" max="11" width="11.375" style="1" customWidth="1"/>
    <col min="12" max="16384" width="9" style="1"/>
  </cols>
  <sheetData>
    <row r="1" spans="1:11" ht="14.25" x14ac:dyDescent="0.15">
      <c r="A1" s="26" t="s">
        <v>41</v>
      </c>
      <c r="B1" s="26"/>
      <c r="C1" s="22"/>
      <c r="D1" s="22"/>
      <c r="E1" s="22"/>
      <c r="F1" s="22"/>
      <c r="G1" s="22"/>
      <c r="H1" s="22"/>
      <c r="I1" s="22"/>
      <c r="J1" s="22"/>
      <c r="K1" s="22"/>
    </row>
    <row r="2" spans="1:11" ht="14.25" x14ac:dyDescent="0.15">
      <c r="A2" s="26"/>
      <c r="B2" s="26"/>
      <c r="C2" s="22"/>
      <c r="D2" s="22"/>
      <c r="E2" s="22"/>
      <c r="F2" s="22"/>
      <c r="G2" s="22"/>
      <c r="H2" s="22"/>
      <c r="I2" s="22"/>
      <c r="J2" s="22"/>
      <c r="K2" s="22"/>
    </row>
    <row r="3" spans="1:11" ht="14.25" customHeight="1" x14ac:dyDescent="0.15">
      <c r="A3" s="66" t="s">
        <v>40</v>
      </c>
      <c r="B3" s="66"/>
      <c r="C3" s="67"/>
      <c r="D3" s="67"/>
      <c r="E3" s="67"/>
      <c r="F3" s="67"/>
      <c r="G3" s="67"/>
      <c r="H3" s="67"/>
      <c r="I3" s="67"/>
      <c r="J3" s="67"/>
      <c r="K3" s="67"/>
    </row>
    <row r="4" spans="1:11" ht="14.25" customHeight="1" x14ac:dyDescent="0.15">
      <c r="A4" s="25"/>
      <c r="B4" s="25"/>
      <c r="C4" s="22"/>
      <c r="D4" s="22"/>
      <c r="E4" s="22"/>
      <c r="F4" s="22"/>
      <c r="G4" s="22"/>
      <c r="H4" s="22"/>
      <c r="I4" s="22"/>
      <c r="J4" s="22"/>
      <c r="K4" s="22"/>
    </row>
    <row r="5" spans="1:11" ht="14.25" customHeight="1" x14ac:dyDescent="0.15">
      <c r="A5" s="24" t="s">
        <v>39</v>
      </c>
      <c r="B5" s="68" t="s">
        <v>91</v>
      </c>
      <c r="C5" s="68"/>
      <c r="D5" s="23">
        <v>0.3</v>
      </c>
      <c r="E5" s="22" t="s">
        <v>37</v>
      </c>
      <c r="F5" s="22"/>
      <c r="G5" s="22"/>
      <c r="H5" s="22"/>
      <c r="I5" s="22"/>
      <c r="J5" s="22"/>
      <c r="K5" s="22"/>
    </row>
    <row r="6" spans="1:11" ht="13.5" x14ac:dyDescent="0.15">
      <c r="A6" s="21" t="s">
        <v>36</v>
      </c>
      <c r="B6" s="20">
        <v>48000</v>
      </c>
      <c r="C6" s="19" t="s">
        <v>35</v>
      </c>
      <c r="D6" s="18"/>
      <c r="E6" s="18"/>
      <c r="F6" s="18"/>
      <c r="G6" s="18"/>
      <c r="H6" s="18"/>
      <c r="I6" s="17" t="s">
        <v>34</v>
      </c>
      <c r="J6" s="69" t="s">
        <v>98</v>
      </c>
      <c r="K6" s="69"/>
    </row>
    <row r="7" spans="1:11" ht="17.25" customHeight="1" x14ac:dyDescent="0.15">
      <c r="A7" s="70" t="s">
        <v>33</v>
      </c>
      <c r="B7" s="71" t="s">
        <v>32</v>
      </c>
      <c r="C7" s="72"/>
      <c r="D7" s="75" t="s">
        <v>31</v>
      </c>
      <c r="E7" s="70" t="s">
        <v>30</v>
      </c>
      <c r="F7" s="70" t="s">
        <v>29</v>
      </c>
      <c r="G7" s="70"/>
      <c r="H7" s="70"/>
      <c r="I7" s="70" t="s">
        <v>28</v>
      </c>
      <c r="J7" s="70" t="s">
        <v>27</v>
      </c>
      <c r="K7" s="75" t="s">
        <v>26</v>
      </c>
    </row>
    <row r="8" spans="1:11" ht="14.25" customHeight="1" x14ac:dyDescent="0.15">
      <c r="A8" s="70"/>
      <c r="B8" s="73"/>
      <c r="C8" s="74"/>
      <c r="D8" s="76"/>
      <c r="E8" s="70"/>
      <c r="F8" s="16" t="s">
        <v>25</v>
      </c>
      <c r="G8" s="16" t="s">
        <v>24</v>
      </c>
      <c r="H8" s="16" t="s">
        <v>23</v>
      </c>
      <c r="I8" s="70"/>
      <c r="J8" s="70"/>
      <c r="K8" s="76"/>
    </row>
    <row r="9" spans="1:11" ht="20.100000000000001" customHeight="1" x14ac:dyDescent="0.15">
      <c r="A9" s="8">
        <v>2023.4</v>
      </c>
      <c r="B9" s="62" t="s">
        <v>45</v>
      </c>
      <c r="C9" s="63"/>
      <c r="D9" s="14">
        <v>48000</v>
      </c>
      <c r="E9" s="14"/>
      <c r="F9" s="14"/>
      <c r="G9" s="14"/>
      <c r="H9" s="14"/>
      <c r="I9" s="13"/>
      <c r="J9" s="13"/>
      <c r="K9" s="13"/>
    </row>
    <row r="10" spans="1:11" ht="20.100000000000001" customHeight="1" x14ac:dyDescent="0.15">
      <c r="A10" s="8">
        <v>2023.4</v>
      </c>
      <c r="B10" s="46" t="s">
        <v>44</v>
      </c>
      <c r="C10" s="47"/>
      <c r="D10" s="7"/>
      <c r="E10" s="7"/>
      <c r="F10" s="7">
        <v>27200</v>
      </c>
      <c r="G10" s="7"/>
      <c r="H10" s="7"/>
      <c r="I10" s="5" t="s">
        <v>93</v>
      </c>
      <c r="J10" s="6">
        <v>44891</v>
      </c>
      <c r="K10" s="5"/>
    </row>
    <row r="11" spans="1:11" ht="20.100000000000001" customHeight="1" x14ac:dyDescent="0.15">
      <c r="A11" s="8">
        <v>2023.4</v>
      </c>
      <c r="B11" s="62" t="s">
        <v>43</v>
      </c>
      <c r="C11" s="63"/>
      <c r="D11" s="7"/>
      <c r="E11" s="7"/>
      <c r="F11" s="7">
        <v>27200</v>
      </c>
      <c r="G11" s="7"/>
      <c r="H11" s="7"/>
      <c r="I11" s="5" t="s">
        <v>93</v>
      </c>
      <c r="J11" s="6">
        <v>44905</v>
      </c>
      <c r="K11" s="5"/>
    </row>
    <row r="12" spans="1:11" ht="20.100000000000001" customHeight="1" x14ac:dyDescent="0.15">
      <c r="A12" s="33"/>
      <c r="B12" s="46"/>
      <c r="C12" s="47"/>
      <c r="D12" s="7"/>
      <c r="E12" s="7"/>
      <c r="F12" s="7"/>
      <c r="G12" s="7"/>
      <c r="H12" s="7"/>
      <c r="I12" s="5"/>
      <c r="J12" s="5"/>
      <c r="K12" s="5"/>
    </row>
    <row r="13" spans="1:11" ht="20.100000000000001" customHeight="1" x14ac:dyDescent="0.15">
      <c r="A13" s="30"/>
      <c r="B13" s="77"/>
      <c r="C13" s="78"/>
      <c r="D13" s="29"/>
      <c r="E13" s="29"/>
      <c r="F13" s="29"/>
      <c r="G13" s="29"/>
      <c r="H13" s="29"/>
      <c r="I13" s="28"/>
      <c r="J13" s="28"/>
      <c r="K13" s="28"/>
    </row>
    <row r="14" spans="1:11" ht="20.100000000000001" customHeight="1" x14ac:dyDescent="0.15">
      <c r="A14" s="33"/>
      <c r="B14" s="85"/>
      <c r="C14" s="86"/>
      <c r="D14" s="32"/>
      <c r="E14" s="32"/>
      <c r="F14" s="32"/>
      <c r="G14" s="32"/>
      <c r="H14" s="32"/>
      <c r="I14" s="31"/>
      <c r="J14" s="31"/>
      <c r="K14" s="31"/>
    </row>
    <row r="15" spans="1:11" ht="20.100000000000001" customHeight="1" x14ac:dyDescent="0.15">
      <c r="A15" s="30"/>
      <c r="B15" s="77"/>
      <c r="C15" s="78"/>
      <c r="D15" s="29"/>
      <c r="E15" s="29"/>
      <c r="F15" s="29"/>
      <c r="G15" s="29"/>
      <c r="H15" s="29"/>
      <c r="I15" s="28"/>
      <c r="J15" s="28"/>
      <c r="K15" s="28"/>
    </row>
    <row r="16" spans="1:11" ht="20.100000000000001" customHeight="1" x14ac:dyDescent="0.15">
      <c r="A16" s="33"/>
      <c r="B16" s="85"/>
      <c r="C16" s="86"/>
      <c r="D16" s="32"/>
      <c r="E16" s="32"/>
      <c r="F16" s="32"/>
      <c r="G16" s="32"/>
      <c r="H16" s="32"/>
      <c r="I16" s="31"/>
      <c r="J16" s="31"/>
      <c r="K16" s="31"/>
    </row>
    <row r="17" spans="1:11" ht="20.100000000000001" customHeight="1" x14ac:dyDescent="0.15">
      <c r="A17" s="30"/>
      <c r="B17" s="77"/>
      <c r="C17" s="78"/>
      <c r="D17" s="29"/>
      <c r="E17" s="29"/>
      <c r="F17" s="29"/>
      <c r="G17" s="29"/>
      <c r="H17" s="29"/>
      <c r="I17" s="28"/>
      <c r="J17" s="28"/>
      <c r="K17" s="28"/>
    </row>
    <row r="18" spans="1:11" ht="20.100000000000001" customHeight="1" x14ac:dyDescent="0.15">
      <c r="A18" s="30"/>
      <c r="B18" s="77"/>
      <c r="C18" s="78"/>
      <c r="D18" s="29"/>
      <c r="E18" s="29"/>
      <c r="F18" s="29"/>
      <c r="G18" s="29"/>
      <c r="H18" s="29"/>
      <c r="I18" s="28"/>
      <c r="J18" s="28"/>
      <c r="K18" s="28"/>
    </row>
    <row r="19" spans="1:11" ht="23.1" customHeight="1" x14ac:dyDescent="0.15">
      <c r="A19" s="4"/>
      <c r="B19" s="48"/>
      <c r="C19" s="49"/>
      <c r="D19" s="3"/>
      <c r="E19" s="3"/>
      <c r="F19" s="3"/>
      <c r="G19" s="3"/>
      <c r="H19" s="3"/>
      <c r="I19" s="2"/>
      <c r="J19" s="2"/>
      <c r="K19" s="2"/>
    </row>
    <row r="20" spans="1:11" ht="15" customHeight="1" x14ac:dyDescent="0.15">
      <c r="A20" s="50" t="s">
        <v>1</v>
      </c>
      <c r="B20" s="50"/>
      <c r="C20" s="50"/>
      <c r="D20" s="51">
        <f>SUM(D9:D19)</f>
        <v>48000</v>
      </c>
      <c r="E20" s="51">
        <f>SUM(E9:E19)</f>
        <v>0</v>
      </c>
      <c r="F20" s="27">
        <f>SUM(F9:F19)</f>
        <v>54400</v>
      </c>
      <c r="G20" s="27">
        <f>SUM(G9:G19)</f>
        <v>0</v>
      </c>
      <c r="H20" s="27">
        <f>SUM(H9:H19)</f>
        <v>0</v>
      </c>
      <c r="I20" s="79" t="s">
        <v>42</v>
      </c>
      <c r="J20" s="80"/>
      <c r="K20" s="81"/>
    </row>
    <row r="21" spans="1:11" ht="15" customHeight="1" x14ac:dyDescent="0.15">
      <c r="A21" s="50" t="s">
        <v>0</v>
      </c>
      <c r="B21" s="50"/>
      <c r="C21" s="50"/>
      <c r="D21" s="52"/>
      <c r="E21" s="52"/>
      <c r="F21" s="59">
        <f>F20+G20+H20</f>
        <v>54400</v>
      </c>
      <c r="G21" s="60"/>
      <c r="H21" s="61"/>
      <c r="I21" s="82"/>
      <c r="J21" s="83"/>
      <c r="K21" s="84"/>
    </row>
  </sheetData>
  <mergeCells count="28">
    <mergeCell ref="B18:C18"/>
    <mergeCell ref="B19:C19"/>
    <mergeCell ref="J6:K6"/>
    <mergeCell ref="A20:C20"/>
    <mergeCell ref="A21:C21"/>
    <mergeCell ref="D20:D21"/>
    <mergeCell ref="E20:E21"/>
    <mergeCell ref="F21:H21"/>
    <mergeCell ref="I20:K21"/>
    <mergeCell ref="B13:C13"/>
    <mergeCell ref="B14:C14"/>
    <mergeCell ref="B15:C15"/>
    <mergeCell ref="B16:C16"/>
    <mergeCell ref="B17:C17"/>
    <mergeCell ref="B9:C9"/>
    <mergeCell ref="B10:C10"/>
    <mergeCell ref="B11:C11"/>
    <mergeCell ref="B12:C12"/>
    <mergeCell ref="K7:K8"/>
    <mergeCell ref="A3:K3"/>
    <mergeCell ref="A7:A8"/>
    <mergeCell ref="D7:D8"/>
    <mergeCell ref="E7:E8"/>
    <mergeCell ref="F7:H7"/>
    <mergeCell ref="I7:I8"/>
    <mergeCell ref="J7:J8"/>
    <mergeCell ref="B7:C8"/>
    <mergeCell ref="B5:C5"/>
  </mergeCells>
  <phoneticPr fontId="3"/>
  <dataValidations count="2">
    <dataValidation type="list" allowBlank="1" showInputMessage="1" showErrorMessage="1" sqref="E5">
      <formula1>"ha,ｍ,年,　,"</formula1>
    </dataValidation>
    <dataValidation type="list" allowBlank="1" showInputMessage="1" showErrorMessage="1" sqref="B5:C5">
      <formula1>"活動推進費,地域環境保全(里山林保全),地域環境保全(侵入竹除去・竹林整備),森林資源利用タイプ,森林機能強化タイプ, 関係人口創出・維持タイプ ,　,"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view="pageBreakPreview" topLeftCell="A4" zoomScaleNormal="100" zoomScaleSheetLayoutView="100" workbookViewId="0">
      <selection activeCell="J6" sqref="J6:K6"/>
    </sheetView>
  </sheetViews>
  <sheetFormatPr defaultColWidth="9" defaultRowHeight="12" x14ac:dyDescent="0.15"/>
  <cols>
    <col min="1" max="1" width="12.875" style="1" customWidth="1"/>
    <col min="2" max="2" width="37.625" style="1" customWidth="1"/>
    <col min="3" max="3" width="3.5" style="1" bestFit="1" customWidth="1"/>
    <col min="4" max="4" width="9.375" style="1" bestFit="1" customWidth="1"/>
    <col min="5" max="6" width="9.375" style="1" customWidth="1"/>
    <col min="7" max="7" width="6" style="1" bestFit="1" customWidth="1"/>
    <col min="8" max="8" width="9.375" style="1" customWidth="1"/>
    <col min="9" max="9" width="11.25" style="1" customWidth="1"/>
    <col min="10" max="10" width="12" style="1" customWidth="1"/>
    <col min="11" max="11" width="11.375" style="1" customWidth="1"/>
    <col min="12" max="16384" width="9" style="1"/>
  </cols>
  <sheetData>
    <row r="1" spans="1:11" ht="14.25" x14ac:dyDescent="0.15">
      <c r="A1" s="26" t="s">
        <v>41</v>
      </c>
      <c r="B1" s="26"/>
      <c r="C1" s="22"/>
      <c r="D1" s="22"/>
      <c r="E1" s="22"/>
      <c r="F1" s="22"/>
      <c r="G1" s="22"/>
      <c r="H1" s="22"/>
      <c r="I1" s="22"/>
      <c r="J1" s="22"/>
      <c r="K1" s="22"/>
    </row>
    <row r="2" spans="1:11" ht="14.25" x14ac:dyDescent="0.15">
      <c r="A2" s="26"/>
      <c r="B2" s="26"/>
      <c r="C2" s="22"/>
      <c r="D2" s="22"/>
      <c r="E2" s="22"/>
      <c r="F2" s="22"/>
      <c r="G2" s="22"/>
      <c r="H2" s="22"/>
      <c r="I2" s="22"/>
      <c r="J2" s="22"/>
      <c r="K2" s="22"/>
    </row>
    <row r="3" spans="1:11" ht="14.25" customHeight="1" x14ac:dyDescent="0.15">
      <c r="A3" s="66" t="s">
        <v>40</v>
      </c>
      <c r="B3" s="66"/>
      <c r="C3" s="67"/>
      <c r="D3" s="67"/>
      <c r="E3" s="67"/>
      <c r="F3" s="67"/>
      <c r="G3" s="67"/>
      <c r="H3" s="67"/>
      <c r="I3" s="67"/>
      <c r="J3" s="67"/>
      <c r="K3" s="67"/>
    </row>
    <row r="4" spans="1:11" ht="14.25" customHeight="1" x14ac:dyDescent="0.15">
      <c r="A4" s="25"/>
      <c r="B4" s="25"/>
      <c r="C4" s="22"/>
      <c r="D4" s="22"/>
      <c r="E4" s="22"/>
      <c r="F4" s="22"/>
      <c r="G4" s="22"/>
      <c r="H4" s="22"/>
      <c r="I4" s="22"/>
      <c r="J4" s="22"/>
      <c r="K4" s="22"/>
    </row>
    <row r="5" spans="1:11" ht="14.25" customHeight="1" x14ac:dyDescent="0.15">
      <c r="A5" s="24" t="s">
        <v>39</v>
      </c>
      <c r="B5" s="68" t="s">
        <v>92</v>
      </c>
      <c r="C5" s="68"/>
      <c r="D5" s="23">
        <v>0.3</v>
      </c>
      <c r="E5" s="22" t="s">
        <v>37</v>
      </c>
      <c r="F5" s="22"/>
      <c r="G5" s="22"/>
      <c r="H5" s="22"/>
      <c r="I5" s="22"/>
      <c r="J5" s="22"/>
      <c r="K5" s="22"/>
    </row>
    <row r="6" spans="1:11" ht="13.5" x14ac:dyDescent="0.15">
      <c r="A6" s="21" t="s">
        <v>36</v>
      </c>
      <c r="B6" s="20">
        <v>114000</v>
      </c>
      <c r="C6" s="19" t="s">
        <v>35</v>
      </c>
      <c r="D6" s="18"/>
      <c r="E6" s="18"/>
      <c r="F6" s="18"/>
      <c r="G6" s="18"/>
      <c r="H6" s="18"/>
      <c r="I6" s="17" t="s">
        <v>34</v>
      </c>
      <c r="J6" s="69" t="s">
        <v>98</v>
      </c>
      <c r="K6" s="69"/>
    </row>
    <row r="7" spans="1:11" ht="17.25" customHeight="1" x14ac:dyDescent="0.15">
      <c r="A7" s="70" t="s">
        <v>33</v>
      </c>
      <c r="B7" s="71" t="s">
        <v>32</v>
      </c>
      <c r="C7" s="72"/>
      <c r="D7" s="75" t="s">
        <v>31</v>
      </c>
      <c r="E7" s="70" t="s">
        <v>30</v>
      </c>
      <c r="F7" s="70" t="s">
        <v>29</v>
      </c>
      <c r="G7" s="70"/>
      <c r="H7" s="70"/>
      <c r="I7" s="70" t="s">
        <v>28</v>
      </c>
      <c r="J7" s="70" t="s">
        <v>27</v>
      </c>
      <c r="K7" s="75" t="s">
        <v>26</v>
      </c>
    </row>
    <row r="8" spans="1:11" ht="14.25" customHeight="1" x14ac:dyDescent="0.15">
      <c r="A8" s="70"/>
      <c r="B8" s="73"/>
      <c r="C8" s="74"/>
      <c r="D8" s="76"/>
      <c r="E8" s="70"/>
      <c r="F8" s="16" t="s">
        <v>25</v>
      </c>
      <c r="G8" s="16" t="s">
        <v>24</v>
      </c>
      <c r="H8" s="16" t="s">
        <v>23</v>
      </c>
      <c r="I8" s="70"/>
      <c r="J8" s="70"/>
      <c r="K8" s="76"/>
    </row>
    <row r="9" spans="1:11" ht="20.100000000000001" customHeight="1" x14ac:dyDescent="0.15">
      <c r="A9" s="15" t="s">
        <v>54</v>
      </c>
      <c r="B9" s="64" t="s">
        <v>62</v>
      </c>
      <c r="C9" s="65"/>
      <c r="D9" s="14"/>
      <c r="E9" s="14"/>
      <c r="F9" s="14"/>
      <c r="G9" s="14"/>
      <c r="H9" s="14">
        <v>26000</v>
      </c>
      <c r="I9" s="13" t="s">
        <v>61</v>
      </c>
      <c r="J9" s="13"/>
      <c r="K9" s="13"/>
    </row>
    <row r="10" spans="1:11" ht="20.100000000000001" customHeight="1" x14ac:dyDescent="0.15">
      <c r="A10" s="8" t="s">
        <v>54</v>
      </c>
      <c r="B10" s="62" t="s">
        <v>60</v>
      </c>
      <c r="C10" s="63"/>
      <c r="D10" s="7"/>
      <c r="E10" s="7"/>
      <c r="F10" s="7"/>
      <c r="G10" s="7"/>
      <c r="H10" s="7">
        <v>13000</v>
      </c>
      <c r="I10" s="5" t="s">
        <v>59</v>
      </c>
      <c r="J10" s="5"/>
      <c r="K10" s="5"/>
    </row>
    <row r="11" spans="1:11" ht="20.100000000000001" customHeight="1" x14ac:dyDescent="0.15">
      <c r="A11" s="12" t="s">
        <v>54</v>
      </c>
      <c r="B11" s="46" t="s">
        <v>58</v>
      </c>
      <c r="C11" s="47"/>
      <c r="D11" s="11"/>
      <c r="E11" s="11"/>
      <c r="F11" s="11"/>
      <c r="G11" s="11"/>
      <c r="H11" s="11">
        <v>4500</v>
      </c>
      <c r="I11" s="5" t="s">
        <v>57</v>
      </c>
      <c r="J11" s="9"/>
      <c r="K11" s="9"/>
    </row>
    <row r="12" spans="1:11" ht="20.100000000000001" customHeight="1" x14ac:dyDescent="0.15">
      <c r="A12" s="8" t="s">
        <v>54</v>
      </c>
      <c r="B12" s="62" t="s">
        <v>56</v>
      </c>
      <c r="C12" s="63"/>
      <c r="D12" s="7"/>
      <c r="E12" s="7"/>
      <c r="F12" s="7"/>
      <c r="G12" s="7"/>
      <c r="H12" s="7">
        <v>1480</v>
      </c>
      <c r="I12" s="5" t="s">
        <v>55</v>
      </c>
      <c r="J12" s="5"/>
      <c r="K12" s="5"/>
    </row>
    <row r="13" spans="1:11" ht="20.100000000000001" customHeight="1" x14ac:dyDescent="0.15">
      <c r="A13" s="12" t="s">
        <v>54</v>
      </c>
      <c r="B13" s="46" t="s">
        <v>53</v>
      </c>
      <c r="C13" s="47"/>
      <c r="D13" s="11"/>
      <c r="E13" s="11"/>
      <c r="F13" s="11"/>
      <c r="G13" s="11"/>
      <c r="H13" s="11">
        <v>4000</v>
      </c>
      <c r="I13" s="5" t="s">
        <v>52</v>
      </c>
      <c r="J13" s="9"/>
      <c r="K13" s="9"/>
    </row>
    <row r="14" spans="1:11" ht="20.100000000000001" customHeight="1" x14ac:dyDescent="0.15">
      <c r="A14" s="8">
        <v>2023.4</v>
      </c>
      <c r="B14" s="62" t="s">
        <v>8</v>
      </c>
      <c r="C14" s="63"/>
      <c r="D14" s="7">
        <v>114000</v>
      </c>
      <c r="E14" s="7"/>
      <c r="F14" s="7"/>
      <c r="G14" s="7"/>
      <c r="H14" s="7"/>
      <c r="I14" s="5"/>
      <c r="J14" s="5"/>
      <c r="K14" s="5"/>
    </row>
    <row r="15" spans="1:11" ht="20.100000000000001" customHeight="1" x14ac:dyDescent="0.15">
      <c r="A15" s="8">
        <v>2023.4</v>
      </c>
      <c r="B15" s="46" t="s">
        <v>44</v>
      </c>
      <c r="C15" s="47"/>
      <c r="D15" s="11"/>
      <c r="E15" s="11"/>
      <c r="F15" s="11">
        <v>31200</v>
      </c>
      <c r="G15" s="11"/>
      <c r="H15" s="11"/>
      <c r="I15" s="9" t="s">
        <v>51</v>
      </c>
      <c r="J15" s="10">
        <v>44856</v>
      </c>
      <c r="K15" s="9"/>
    </row>
    <row r="16" spans="1:11" ht="20.100000000000001" customHeight="1" x14ac:dyDescent="0.15">
      <c r="A16" s="8">
        <v>2023.4</v>
      </c>
      <c r="B16" s="62" t="s">
        <v>50</v>
      </c>
      <c r="C16" s="63"/>
      <c r="D16" s="7"/>
      <c r="E16" s="7"/>
      <c r="F16" s="7">
        <v>27200</v>
      </c>
      <c r="G16" s="7"/>
      <c r="H16" s="7"/>
      <c r="I16" s="5" t="s">
        <v>49</v>
      </c>
      <c r="J16" s="6">
        <v>44863</v>
      </c>
      <c r="K16" s="5"/>
    </row>
    <row r="17" spans="1:11" ht="20.100000000000001" customHeight="1" x14ac:dyDescent="0.15">
      <c r="A17" s="8">
        <v>2023.4</v>
      </c>
      <c r="B17" s="62" t="s">
        <v>48</v>
      </c>
      <c r="C17" s="63"/>
      <c r="D17" s="11"/>
      <c r="E17" s="11"/>
      <c r="F17" s="11">
        <v>13000</v>
      </c>
      <c r="G17" s="11"/>
      <c r="H17" s="11"/>
      <c r="I17" s="9" t="s">
        <v>47</v>
      </c>
      <c r="J17" s="10">
        <v>44884</v>
      </c>
      <c r="K17" s="9"/>
    </row>
    <row r="18" spans="1:11" ht="20.100000000000001" customHeight="1" x14ac:dyDescent="0.15">
      <c r="A18" s="8"/>
      <c r="B18" s="62"/>
      <c r="C18" s="63"/>
      <c r="D18" s="7"/>
      <c r="E18" s="7"/>
      <c r="F18" s="7"/>
      <c r="G18" s="7"/>
      <c r="H18" s="7"/>
      <c r="I18" s="5"/>
      <c r="J18" s="5"/>
      <c r="K18" s="5"/>
    </row>
    <row r="19" spans="1:11" ht="20.100000000000001" customHeight="1" x14ac:dyDescent="0.15">
      <c r="A19" s="30"/>
      <c r="B19" s="77"/>
      <c r="C19" s="78"/>
      <c r="D19" s="29"/>
      <c r="E19" s="29"/>
      <c r="F19" s="29"/>
      <c r="G19" s="29"/>
      <c r="H19" s="29"/>
      <c r="I19" s="28"/>
      <c r="J19" s="28"/>
      <c r="K19" s="28"/>
    </row>
    <row r="20" spans="1:11" ht="23.1" customHeight="1" x14ac:dyDescent="0.15">
      <c r="A20" s="4"/>
      <c r="B20" s="48"/>
      <c r="C20" s="49"/>
      <c r="D20" s="3"/>
      <c r="E20" s="3"/>
      <c r="F20" s="3"/>
      <c r="G20" s="3"/>
      <c r="H20" s="3"/>
      <c r="I20" s="2"/>
      <c r="J20" s="2"/>
      <c r="K20" s="2"/>
    </row>
    <row r="21" spans="1:11" ht="15" customHeight="1" x14ac:dyDescent="0.15">
      <c r="A21" s="50" t="s">
        <v>1</v>
      </c>
      <c r="B21" s="50"/>
      <c r="C21" s="50"/>
      <c r="D21" s="51">
        <f>SUM(D9:D20)</f>
        <v>114000</v>
      </c>
      <c r="E21" s="51">
        <f>SUM(E9:E20)</f>
        <v>0</v>
      </c>
      <c r="F21" s="27">
        <f>SUM(F9:F20)</f>
        <v>71400</v>
      </c>
      <c r="G21" s="27">
        <f>SUM(G9:G20)</f>
        <v>0</v>
      </c>
      <c r="H21" s="27">
        <f>SUM(H9:H20)</f>
        <v>48980</v>
      </c>
      <c r="I21" s="79" t="s">
        <v>46</v>
      </c>
      <c r="J21" s="80"/>
      <c r="K21" s="81"/>
    </row>
    <row r="22" spans="1:11" ht="15" customHeight="1" x14ac:dyDescent="0.15">
      <c r="A22" s="50" t="s">
        <v>0</v>
      </c>
      <c r="B22" s="50"/>
      <c r="C22" s="50"/>
      <c r="D22" s="52"/>
      <c r="E22" s="52"/>
      <c r="F22" s="59">
        <f>F21+G21+H21</f>
        <v>120380</v>
      </c>
      <c r="G22" s="60"/>
      <c r="H22" s="61"/>
      <c r="I22" s="82"/>
      <c r="J22" s="83"/>
      <c r="K22" s="84"/>
    </row>
  </sheetData>
  <mergeCells count="29">
    <mergeCell ref="B20:C20"/>
    <mergeCell ref="A21:C21"/>
    <mergeCell ref="D21:D22"/>
    <mergeCell ref="E21:E22"/>
    <mergeCell ref="I21:K22"/>
    <mergeCell ref="A22:C22"/>
    <mergeCell ref="F22:H22"/>
    <mergeCell ref="B19:C19"/>
    <mergeCell ref="K7:K8"/>
    <mergeCell ref="B9:C9"/>
    <mergeCell ref="B10:C10"/>
    <mergeCell ref="B11:C11"/>
    <mergeCell ref="B12:C12"/>
    <mergeCell ref="B13:C13"/>
    <mergeCell ref="B14:C14"/>
    <mergeCell ref="B15:C15"/>
    <mergeCell ref="B16:C16"/>
    <mergeCell ref="I7:I8"/>
    <mergeCell ref="J7:J8"/>
    <mergeCell ref="B17:C17"/>
    <mergeCell ref="B18:C18"/>
    <mergeCell ref="A3:K3"/>
    <mergeCell ref="B5:C5"/>
    <mergeCell ref="J6:K6"/>
    <mergeCell ref="A7:A8"/>
    <mergeCell ref="B7:C8"/>
    <mergeCell ref="D7:D8"/>
    <mergeCell ref="E7:E8"/>
    <mergeCell ref="F7:H7"/>
  </mergeCells>
  <phoneticPr fontId="3"/>
  <dataValidations count="2">
    <dataValidation type="list" allowBlank="1" showInputMessage="1" showErrorMessage="1" sqref="E5">
      <formula1>"ha,ｍ,年,　,"</formula1>
    </dataValidation>
    <dataValidation type="list" allowBlank="1" showInputMessage="1" showErrorMessage="1" sqref="B5:C5">
      <formula1>"活動推進費,地域環境保全(里山林保全),地域環境保全(侵入竹除去・竹林整備),森林資源利用タイプ,森林機能強化タイプ, 関係人口創出・維持タイプ ,　,"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view="pageBreakPreview" topLeftCell="A4" zoomScaleNormal="100" zoomScaleSheetLayoutView="100" workbookViewId="0">
      <selection activeCell="J6" sqref="J6:K6"/>
    </sheetView>
  </sheetViews>
  <sheetFormatPr defaultColWidth="9" defaultRowHeight="12" x14ac:dyDescent="0.15"/>
  <cols>
    <col min="1" max="1" width="12.875" style="1" customWidth="1"/>
    <col min="2" max="2" width="37.625" style="1" customWidth="1"/>
    <col min="3" max="3" width="3.5" style="1" bestFit="1" customWidth="1"/>
    <col min="4" max="4" width="9.375" style="1" bestFit="1" customWidth="1"/>
    <col min="5" max="6" width="9.375" style="1" customWidth="1"/>
    <col min="7" max="7" width="6" style="1" bestFit="1" customWidth="1"/>
    <col min="8" max="8" width="9.375" style="1" customWidth="1"/>
    <col min="9" max="9" width="11.25" style="1" customWidth="1"/>
    <col min="10" max="10" width="12" style="1" customWidth="1"/>
    <col min="11" max="11" width="11.375" style="1" customWidth="1"/>
    <col min="12" max="16384" width="9" style="1"/>
  </cols>
  <sheetData>
    <row r="1" spans="1:11" ht="14.25" x14ac:dyDescent="0.15">
      <c r="A1" s="26" t="s">
        <v>41</v>
      </c>
      <c r="B1" s="26"/>
      <c r="C1" s="22"/>
      <c r="D1" s="22"/>
      <c r="E1" s="22"/>
      <c r="F1" s="22"/>
      <c r="G1" s="22"/>
      <c r="H1" s="22"/>
      <c r="I1" s="22"/>
      <c r="J1" s="22"/>
      <c r="K1" s="22"/>
    </row>
    <row r="2" spans="1:11" ht="14.25" x14ac:dyDescent="0.15">
      <c r="A2" s="26"/>
      <c r="B2" s="26"/>
      <c r="C2" s="22"/>
      <c r="D2" s="22"/>
      <c r="E2" s="22"/>
      <c r="F2" s="22"/>
      <c r="G2" s="22"/>
      <c r="H2" s="22"/>
      <c r="I2" s="22"/>
      <c r="J2" s="22"/>
      <c r="K2" s="22"/>
    </row>
    <row r="3" spans="1:11" ht="14.25" customHeight="1" x14ac:dyDescent="0.15">
      <c r="A3" s="66" t="s">
        <v>40</v>
      </c>
      <c r="B3" s="66"/>
      <c r="C3" s="67"/>
      <c r="D3" s="67"/>
      <c r="E3" s="67"/>
      <c r="F3" s="67"/>
      <c r="G3" s="67"/>
      <c r="H3" s="67"/>
      <c r="I3" s="67"/>
      <c r="J3" s="67"/>
      <c r="K3" s="67"/>
    </row>
    <row r="4" spans="1:11" ht="14.25" customHeight="1" x14ac:dyDescent="0.15">
      <c r="A4" s="25"/>
      <c r="B4" s="25"/>
      <c r="C4" s="22"/>
      <c r="D4" s="22"/>
      <c r="E4" s="22"/>
      <c r="F4" s="22"/>
      <c r="G4" s="22"/>
      <c r="H4" s="22"/>
      <c r="I4" s="22"/>
      <c r="J4" s="22"/>
      <c r="K4" s="22"/>
    </row>
    <row r="5" spans="1:11" ht="14.25" customHeight="1" x14ac:dyDescent="0.15">
      <c r="A5" s="24" t="s">
        <v>39</v>
      </c>
      <c r="B5" s="68" t="s">
        <v>75</v>
      </c>
      <c r="C5" s="68"/>
      <c r="D5" s="23">
        <v>1</v>
      </c>
      <c r="E5" s="22" t="s">
        <v>94</v>
      </c>
      <c r="F5" s="22"/>
      <c r="G5" s="22"/>
      <c r="H5" s="22"/>
      <c r="I5" s="22"/>
      <c r="J5" s="22"/>
      <c r="K5" s="22"/>
    </row>
    <row r="6" spans="1:11" ht="13.5" x14ac:dyDescent="0.15">
      <c r="A6" s="21" t="s">
        <v>36</v>
      </c>
      <c r="B6" s="20">
        <v>66668</v>
      </c>
      <c r="C6" s="19" t="s">
        <v>35</v>
      </c>
      <c r="D6" s="18"/>
      <c r="E6" s="18"/>
      <c r="F6" s="18"/>
      <c r="G6" s="18"/>
      <c r="H6" s="18"/>
      <c r="I6" s="17" t="s">
        <v>34</v>
      </c>
      <c r="J6" s="69" t="s">
        <v>98</v>
      </c>
      <c r="K6" s="69"/>
    </row>
    <row r="7" spans="1:11" ht="17.25" customHeight="1" x14ac:dyDescent="0.15">
      <c r="A7" s="70" t="s">
        <v>33</v>
      </c>
      <c r="B7" s="71" t="s">
        <v>32</v>
      </c>
      <c r="C7" s="72"/>
      <c r="D7" s="75" t="s">
        <v>31</v>
      </c>
      <c r="E7" s="70" t="s">
        <v>30</v>
      </c>
      <c r="F7" s="70" t="s">
        <v>29</v>
      </c>
      <c r="G7" s="70"/>
      <c r="H7" s="70"/>
      <c r="I7" s="70" t="s">
        <v>28</v>
      </c>
      <c r="J7" s="70" t="s">
        <v>27</v>
      </c>
      <c r="K7" s="75" t="s">
        <v>26</v>
      </c>
    </row>
    <row r="8" spans="1:11" ht="14.25" customHeight="1" x14ac:dyDescent="0.15">
      <c r="A8" s="70"/>
      <c r="B8" s="73"/>
      <c r="C8" s="74"/>
      <c r="D8" s="76"/>
      <c r="E8" s="70"/>
      <c r="F8" s="16" t="s">
        <v>25</v>
      </c>
      <c r="G8" s="16" t="s">
        <v>24</v>
      </c>
      <c r="H8" s="16" t="s">
        <v>23</v>
      </c>
      <c r="I8" s="70"/>
      <c r="J8" s="70"/>
      <c r="K8" s="76"/>
    </row>
    <row r="9" spans="1:11" ht="20.100000000000001" customHeight="1" x14ac:dyDescent="0.15">
      <c r="A9" s="8" t="s">
        <v>74</v>
      </c>
      <c r="B9" s="62" t="s">
        <v>89</v>
      </c>
      <c r="C9" s="63"/>
      <c r="D9" s="39"/>
      <c r="E9" s="39">
        <v>6000</v>
      </c>
      <c r="F9" s="39"/>
      <c r="G9" s="39"/>
      <c r="H9" s="39">
        <v>6000</v>
      </c>
      <c r="I9" s="38" t="s">
        <v>73</v>
      </c>
      <c r="J9" s="13"/>
      <c r="K9" s="13"/>
    </row>
    <row r="10" spans="1:11" ht="20.100000000000001" customHeight="1" x14ac:dyDescent="0.15">
      <c r="A10" s="8" t="s">
        <v>68</v>
      </c>
      <c r="B10" s="62" t="s">
        <v>72</v>
      </c>
      <c r="C10" s="63"/>
      <c r="D10" s="7"/>
      <c r="E10" s="7">
        <v>18000</v>
      </c>
      <c r="F10" s="7"/>
      <c r="G10" s="7"/>
      <c r="H10" s="7">
        <v>18000</v>
      </c>
      <c r="I10" s="5" t="s">
        <v>71</v>
      </c>
      <c r="J10" s="6"/>
      <c r="K10" s="5"/>
    </row>
    <row r="11" spans="1:11" ht="20.100000000000001" customHeight="1" x14ac:dyDescent="0.15">
      <c r="A11" s="8" t="s">
        <v>68</v>
      </c>
      <c r="B11" s="37" t="s">
        <v>70</v>
      </c>
      <c r="C11" s="36"/>
      <c r="D11" s="7"/>
      <c r="E11" s="7">
        <v>700</v>
      </c>
      <c r="F11" s="7"/>
      <c r="G11" s="7"/>
      <c r="H11" s="7">
        <v>700</v>
      </c>
      <c r="I11" s="5" t="s">
        <v>69</v>
      </c>
      <c r="J11" s="10"/>
      <c r="K11" s="9"/>
    </row>
    <row r="12" spans="1:11" ht="20.100000000000001" customHeight="1" x14ac:dyDescent="0.15">
      <c r="A12" s="8" t="s">
        <v>68</v>
      </c>
      <c r="B12" s="35" t="s">
        <v>67</v>
      </c>
      <c r="C12" s="34"/>
      <c r="D12" s="7"/>
      <c r="E12" s="7">
        <v>24000</v>
      </c>
      <c r="F12" s="7"/>
      <c r="G12" s="7"/>
      <c r="H12" s="7">
        <v>24000</v>
      </c>
      <c r="I12" s="5" t="s">
        <v>66</v>
      </c>
      <c r="J12" s="5"/>
      <c r="K12" s="5"/>
    </row>
    <row r="13" spans="1:11" ht="20.100000000000001" customHeight="1" x14ac:dyDescent="0.15">
      <c r="A13" s="8">
        <v>2023.4</v>
      </c>
      <c r="B13" s="62" t="s">
        <v>8</v>
      </c>
      <c r="C13" s="63"/>
      <c r="D13" s="11">
        <v>66668</v>
      </c>
      <c r="E13" s="11">
        <v>-48700</v>
      </c>
      <c r="F13" s="11"/>
      <c r="G13" s="11"/>
      <c r="H13" s="11"/>
      <c r="I13" s="9"/>
      <c r="J13" s="9"/>
      <c r="K13" s="9"/>
    </row>
    <row r="14" spans="1:11" ht="20.100000000000001" customHeight="1" x14ac:dyDescent="0.15">
      <c r="A14" s="8">
        <v>2023.4</v>
      </c>
      <c r="B14" s="62" t="s">
        <v>65</v>
      </c>
      <c r="C14" s="63"/>
      <c r="D14" s="7"/>
      <c r="E14" s="7"/>
      <c r="F14" s="7">
        <v>6300</v>
      </c>
      <c r="G14" s="7"/>
      <c r="H14" s="7"/>
      <c r="I14" s="5" t="s">
        <v>95</v>
      </c>
      <c r="J14" s="6">
        <v>44870</v>
      </c>
      <c r="K14" s="5"/>
    </row>
    <row r="15" spans="1:11" ht="20.100000000000001" customHeight="1" x14ac:dyDescent="0.15">
      <c r="A15" s="12">
        <v>2023.4</v>
      </c>
      <c r="B15" s="62" t="s">
        <v>64</v>
      </c>
      <c r="C15" s="63"/>
      <c r="D15" s="11"/>
      <c r="E15" s="11"/>
      <c r="F15" s="11">
        <v>6300</v>
      </c>
      <c r="G15" s="11"/>
      <c r="H15" s="11"/>
      <c r="I15" s="5" t="s">
        <v>95</v>
      </c>
      <c r="J15" s="10">
        <v>44877</v>
      </c>
      <c r="K15" s="9"/>
    </row>
    <row r="16" spans="1:11" ht="20.100000000000001" customHeight="1" x14ac:dyDescent="0.15">
      <c r="A16" s="8">
        <v>2023.4</v>
      </c>
      <c r="B16" s="62" t="s">
        <v>63</v>
      </c>
      <c r="C16" s="63"/>
      <c r="D16" s="7"/>
      <c r="E16" s="7"/>
      <c r="F16" s="7">
        <v>14400</v>
      </c>
      <c r="G16" s="7"/>
      <c r="H16" s="7"/>
      <c r="I16" s="5" t="s">
        <v>95</v>
      </c>
      <c r="J16" s="6">
        <v>44878</v>
      </c>
      <c r="K16" s="5"/>
    </row>
    <row r="17" spans="1:11" ht="20.100000000000001" customHeight="1" x14ac:dyDescent="0.15">
      <c r="A17" s="33"/>
      <c r="B17" s="77"/>
      <c r="C17" s="78"/>
      <c r="D17" s="32"/>
      <c r="E17" s="32"/>
      <c r="F17" s="32"/>
      <c r="G17" s="32"/>
      <c r="H17" s="32"/>
      <c r="I17" s="31"/>
      <c r="J17" s="31"/>
      <c r="K17" s="31"/>
    </row>
    <row r="18" spans="1:11" ht="20.100000000000001" customHeight="1" x14ac:dyDescent="0.15">
      <c r="A18" s="30"/>
      <c r="B18" s="77"/>
      <c r="C18" s="78"/>
      <c r="D18" s="29"/>
      <c r="E18" s="29"/>
      <c r="F18" s="29"/>
      <c r="G18" s="29"/>
      <c r="H18" s="29"/>
      <c r="I18" s="28"/>
      <c r="J18" s="28"/>
      <c r="K18" s="28"/>
    </row>
    <row r="19" spans="1:11" ht="20.100000000000001" customHeight="1" x14ac:dyDescent="0.15">
      <c r="A19" s="30"/>
      <c r="B19" s="77"/>
      <c r="C19" s="78"/>
      <c r="D19" s="29"/>
      <c r="E19" s="29"/>
      <c r="F19" s="29"/>
      <c r="G19" s="29"/>
      <c r="H19" s="29"/>
      <c r="I19" s="28"/>
      <c r="J19" s="28"/>
      <c r="K19" s="28"/>
    </row>
    <row r="20" spans="1:11" ht="23.1" customHeight="1" x14ac:dyDescent="0.15">
      <c r="A20" s="4"/>
      <c r="B20" s="48"/>
      <c r="C20" s="49"/>
      <c r="D20" s="3"/>
      <c r="E20" s="3"/>
      <c r="F20" s="3"/>
      <c r="G20" s="3"/>
      <c r="H20" s="3"/>
      <c r="I20" s="2"/>
      <c r="J20" s="2"/>
      <c r="K20" s="2"/>
    </row>
    <row r="21" spans="1:11" ht="15" customHeight="1" x14ac:dyDescent="0.15">
      <c r="A21" s="50" t="s">
        <v>1</v>
      </c>
      <c r="B21" s="50"/>
      <c r="C21" s="50"/>
      <c r="D21" s="51">
        <f>SUM(D9:D20)</f>
        <v>66668</v>
      </c>
      <c r="E21" s="51">
        <f>SUM(E9:E20)</f>
        <v>0</v>
      </c>
      <c r="F21" s="27">
        <f>SUM(F9:F20)</f>
        <v>27000</v>
      </c>
      <c r="G21" s="27">
        <f>SUM(G9:G20)</f>
        <v>0</v>
      </c>
      <c r="H21" s="27">
        <f>SUM(H9:H20)</f>
        <v>48700</v>
      </c>
      <c r="I21" s="79" t="s">
        <v>90</v>
      </c>
      <c r="J21" s="80"/>
      <c r="K21" s="81"/>
    </row>
    <row r="22" spans="1:11" ht="15" customHeight="1" x14ac:dyDescent="0.15">
      <c r="A22" s="50" t="s">
        <v>0</v>
      </c>
      <c r="B22" s="50"/>
      <c r="C22" s="50"/>
      <c r="D22" s="52"/>
      <c r="E22" s="52"/>
      <c r="F22" s="59">
        <f>F21+G21+H21</f>
        <v>75700</v>
      </c>
      <c r="G22" s="60"/>
      <c r="H22" s="61"/>
      <c r="I22" s="82"/>
      <c r="J22" s="83"/>
      <c r="K22" s="84"/>
    </row>
  </sheetData>
  <mergeCells count="27">
    <mergeCell ref="I21:K22"/>
    <mergeCell ref="A22:C22"/>
    <mergeCell ref="F22:H22"/>
    <mergeCell ref="B19:C19"/>
    <mergeCell ref="B20:C20"/>
    <mergeCell ref="A21:C21"/>
    <mergeCell ref="D21:D22"/>
    <mergeCell ref="E21:E22"/>
    <mergeCell ref="B14:C14"/>
    <mergeCell ref="B15:C15"/>
    <mergeCell ref="B16:C16"/>
    <mergeCell ref="B17:C17"/>
    <mergeCell ref="B18:C18"/>
    <mergeCell ref="B9:C9"/>
    <mergeCell ref="B10:C10"/>
    <mergeCell ref="B13:C13"/>
    <mergeCell ref="A3:K3"/>
    <mergeCell ref="B5:C5"/>
    <mergeCell ref="J6:K6"/>
    <mergeCell ref="A7:A8"/>
    <mergeCell ref="B7:C8"/>
    <mergeCell ref="D7:D8"/>
    <mergeCell ref="E7:E8"/>
    <mergeCell ref="F7:H7"/>
    <mergeCell ref="I7:I8"/>
    <mergeCell ref="J7:J8"/>
    <mergeCell ref="K7:K8"/>
  </mergeCells>
  <phoneticPr fontId="3"/>
  <dataValidations count="2">
    <dataValidation type="list" allowBlank="1" showInputMessage="1" showErrorMessage="1" sqref="E5">
      <formula1>"ha,ｍ,年,　,"</formula1>
    </dataValidation>
    <dataValidation type="list" allowBlank="1" showInputMessage="1" showErrorMessage="1" sqref="B5:C5">
      <formula1>"活動推進費,地域環境保全(里山林保全),地域環境保全(侵入竹除去・竹林整備),森林資源利用タイプ,森林機能強化タイプ, 関係人口創出・維持タイプ ,　,"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view="pageBreakPreview" topLeftCell="A13" zoomScaleNormal="100" zoomScaleSheetLayoutView="100" workbookViewId="0">
      <selection activeCell="I10" sqref="I10"/>
    </sheetView>
  </sheetViews>
  <sheetFormatPr defaultColWidth="9" defaultRowHeight="12" x14ac:dyDescent="0.15"/>
  <cols>
    <col min="1" max="1" width="13.875" style="1" bestFit="1" customWidth="1"/>
    <col min="2" max="2" width="37.625" style="1" customWidth="1"/>
    <col min="3" max="3" width="3.375" style="1" bestFit="1" customWidth="1"/>
    <col min="4" max="5" width="9.375" style="1" customWidth="1"/>
    <col min="6" max="6" width="11.625" style="1" bestFit="1" customWidth="1"/>
    <col min="7" max="8" width="9.375" style="1" customWidth="1"/>
    <col min="9" max="9" width="10.75" style="1" customWidth="1"/>
    <col min="10" max="10" width="14.125" style="1" customWidth="1"/>
    <col min="11" max="16384" width="9" style="1"/>
  </cols>
  <sheetData>
    <row r="1" spans="1:10" ht="14.25" x14ac:dyDescent="0.15">
      <c r="A1" s="90" t="s">
        <v>41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4.25" x14ac:dyDescent="0.15">
      <c r="A2" s="26"/>
      <c r="B2" s="26"/>
      <c r="C2" s="22"/>
      <c r="D2" s="22"/>
      <c r="E2" s="22"/>
      <c r="F2" s="22"/>
      <c r="G2" s="22"/>
      <c r="H2" s="22"/>
      <c r="I2" s="22"/>
      <c r="J2" s="22"/>
    </row>
    <row r="3" spans="1:10" ht="14.25" customHeight="1" x14ac:dyDescent="0.15">
      <c r="A3" s="66" t="s">
        <v>40</v>
      </c>
      <c r="B3" s="66"/>
      <c r="C3" s="67"/>
      <c r="D3" s="67"/>
      <c r="E3" s="67"/>
      <c r="F3" s="67"/>
      <c r="G3" s="67"/>
      <c r="H3" s="67"/>
      <c r="I3" s="67"/>
      <c r="J3" s="67"/>
    </row>
    <row r="4" spans="1:10" ht="14.25" customHeight="1" x14ac:dyDescent="0.15">
      <c r="A4" s="25"/>
      <c r="B4" s="25"/>
      <c r="C4" s="22"/>
      <c r="D4" s="22"/>
      <c r="E4" s="22"/>
      <c r="F4" s="22"/>
      <c r="G4" s="22"/>
      <c r="H4" s="22"/>
      <c r="I4" s="22"/>
      <c r="J4" s="22"/>
    </row>
    <row r="5" spans="1:10" ht="13.5" x14ac:dyDescent="0.15">
      <c r="A5" s="24" t="s">
        <v>39</v>
      </c>
      <c r="B5" s="91" t="s">
        <v>88</v>
      </c>
      <c r="C5" s="91"/>
      <c r="D5" s="22"/>
      <c r="E5" s="22"/>
      <c r="F5" s="22"/>
      <c r="G5" s="22"/>
      <c r="H5" s="22"/>
      <c r="I5" s="22"/>
      <c r="J5" s="22"/>
    </row>
    <row r="6" spans="1:10" ht="13.5" x14ac:dyDescent="0.15">
      <c r="A6" s="21" t="s">
        <v>36</v>
      </c>
      <c r="B6" s="20">
        <v>87500</v>
      </c>
      <c r="C6" s="19" t="s">
        <v>35</v>
      </c>
      <c r="D6" s="22"/>
      <c r="E6" s="22"/>
      <c r="F6" s="22"/>
      <c r="G6" s="22"/>
      <c r="H6" s="17" t="s">
        <v>34</v>
      </c>
      <c r="I6" s="69" t="s">
        <v>98</v>
      </c>
      <c r="J6" s="69"/>
    </row>
    <row r="7" spans="1:10" ht="24.95" customHeight="1" x14ac:dyDescent="0.15">
      <c r="A7" s="70" t="s">
        <v>87</v>
      </c>
      <c r="B7" s="71" t="s">
        <v>86</v>
      </c>
      <c r="C7" s="72"/>
      <c r="D7" s="75" t="s">
        <v>31</v>
      </c>
      <c r="E7" s="70" t="s">
        <v>85</v>
      </c>
      <c r="F7" s="16" t="s">
        <v>84</v>
      </c>
      <c r="G7" s="92" t="s">
        <v>83</v>
      </c>
      <c r="H7" s="93"/>
      <c r="I7" s="70" t="s">
        <v>28</v>
      </c>
      <c r="J7" s="70" t="s">
        <v>82</v>
      </c>
    </row>
    <row r="8" spans="1:10" ht="30" customHeight="1" x14ac:dyDescent="0.15">
      <c r="A8" s="70"/>
      <c r="B8" s="73"/>
      <c r="C8" s="74"/>
      <c r="D8" s="76"/>
      <c r="E8" s="70"/>
      <c r="F8" s="44" t="s">
        <v>81</v>
      </c>
      <c r="G8" s="43">
        <v>0.5</v>
      </c>
      <c r="H8" s="42">
        <v>0.33333333333333331</v>
      </c>
      <c r="I8" s="70"/>
      <c r="J8" s="70"/>
    </row>
    <row r="9" spans="1:10" ht="20.100000000000001" customHeight="1" x14ac:dyDescent="0.15">
      <c r="A9" s="41" t="s">
        <v>22</v>
      </c>
      <c r="B9" s="94" t="s">
        <v>80</v>
      </c>
      <c r="C9" s="95"/>
      <c r="D9" s="39">
        <v>87500</v>
      </c>
      <c r="E9" s="39"/>
      <c r="F9" s="39"/>
      <c r="G9" s="39"/>
      <c r="H9" s="39"/>
      <c r="I9" s="41"/>
      <c r="J9" s="38"/>
    </row>
    <row r="10" spans="1:10" ht="20.100000000000001" customHeight="1" x14ac:dyDescent="0.15">
      <c r="A10" s="8" t="s">
        <v>16</v>
      </c>
      <c r="B10" s="62" t="s">
        <v>79</v>
      </c>
      <c r="C10" s="63"/>
      <c r="D10" s="7"/>
      <c r="E10" s="7">
        <v>60000</v>
      </c>
      <c r="F10" s="7">
        <v>120000</v>
      </c>
      <c r="G10" s="7">
        <v>60000</v>
      </c>
      <c r="H10" s="7"/>
      <c r="I10" s="5" t="s">
        <v>96</v>
      </c>
      <c r="J10" s="5" t="s">
        <v>77</v>
      </c>
    </row>
    <row r="11" spans="1:10" ht="20.100000000000001" customHeight="1" x14ac:dyDescent="0.15">
      <c r="A11" s="8" t="s">
        <v>16</v>
      </c>
      <c r="B11" s="35" t="s">
        <v>78</v>
      </c>
      <c r="C11" s="34"/>
      <c r="D11" s="7"/>
      <c r="E11" s="7">
        <v>27500</v>
      </c>
      <c r="F11" s="7">
        <v>55000</v>
      </c>
      <c r="G11" s="7">
        <v>55000</v>
      </c>
      <c r="H11" s="7"/>
      <c r="I11" s="5" t="s">
        <v>97</v>
      </c>
      <c r="J11" s="5" t="s">
        <v>77</v>
      </c>
    </row>
    <row r="12" spans="1:10" ht="20.100000000000001" customHeight="1" x14ac:dyDescent="0.15">
      <c r="A12" s="8">
        <v>2023.4</v>
      </c>
      <c r="B12" s="35" t="s">
        <v>76</v>
      </c>
      <c r="C12" s="34"/>
      <c r="D12" s="7">
        <v>87500</v>
      </c>
      <c r="E12" s="7">
        <v>-87500</v>
      </c>
      <c r="F12" s="7"/>
      <c r="G12" s="7"/>
      <c r="H12" s="7"/>
      <c r="I12" s="8"/>
      <c r="J12" s="5"/>
    </row>
    <row r="13" spans="1:10" ht="20.100000000000001" customHeight="1" x14ac:dyDescent="0.15">
      <c r="A13" s="8"/>
      <c r="B13" s="62"/>
      <c r="C13" s="63"/>
      <c r="D13" s="7"/>
      <c r="E13" s="7"/>
      <c r="F13" s="7"/>
      <c r="G13" s="7"/>
      <c r="H13" s="7"/>
      <c r="I13" s="8"/>
      <c r="J13" s="5"/>
    </row>
    <row r="14" spans="1:10" ht="20.100000000000001" customHeight="1" x14ac:dyDescent="0.15">
      <c r="A14" s="8"/>
      <c r="B14" s="62"/>
      <c r="C14" s="63"/>
      <c r="D14" s="7"/>
      <c r="E14" s="7"/>
      <c r="F14" s="7"/>
      <c r="G14" s="7"/>
      <c r="H14" s="7"/>
      <c r="I14" s="8"/>
      <c r="J14" s="5"/>
    </row>
    <row r="15" spans="1:10" ht="20.100000000000001" customHeight="1" x14ac:dyDescent="0.15">
      <c r="A15" s="30"/>
      <c r="B15" s="77"/>
      <c r="C15" s="78"/>
      <c r="D15" s="29"/>
      <c r="E15" s="29"/>
      <c r="F15" s="29"/>
      <c r="G15" s="29"/>
      <c r="H15" s="29"/>
      <c r="I15" s="30"/>
      <c r="J15" s="28"/>
    </row>
    <row r="16" spans="1:10" ht="20.100000000000001" customHeight="1" x14ac:dyDescent="0.15">
      <c r="A16" s="30"/>
      <c r="B16" s="77"/>
      <c r="C16" s="78"/>
      <c r="D16" s="29"/>
      <c r="E16" s="29"/>
      <c r="F16" s="29"/>
      <c r="G16" s="29"/>
      <c r="H16" s="29"/>
      <c r="I16" s="30"/>
      <c r="J16" s="28"/>
    </row>
    <row r="17" spans="1:10" ht="20.100000000000001" customHeight="1" x14ac:dyDescent="0.15">
      <c r="A17" s="33"/>
      <c r="B17" s="85"/>
      <c r="C17" s="86"/>
      <c r="D17" s="32"/>
      <c r="E17" s="32"/>
      <c r="F17" s="32"/>
      <c r="G17" s="29"/>
      <c r="H17" s="29"/>
      <c r="I17" s="33"/>
      <c r="J17" s="31"/>
    </row>
    <row r="18" spans="1:10" ht="20.100000000000001" customHeight="1" x14ac:dyDescent="0.15">
      <c r="A18" s="30"/>
      <c r="B18" s="77"/>
      <c r="C18" s="78"/>
      <c r="D18" s="29"/>
      <c r="E18" s="29"/>
      <c r="F18" s="29"/>
      <c r="G18" s="29"/>
      <c r="H18" s="29"/>
      <c r="I18" s="30"/>
      <c r="J18" s="28"/>
    </row>
    <row r="19" spans="1:10" ht="20.100000000000001" customHeight="1" x14ac:dyDescent="0.15">
      <c r="A19" s="30"/>
      <c r="B19" s="77"/>
      <c r="C19" s="78"/>
      <c r="D19" s="29"/>
      <c r="E19" s="29"/>
      <c r="F19" s="29"/>
      <c r="G19" s="40"/>
      <c r="H19" s="40"/>
      <c r="I19" s="30"/>
      <c r="J19" s="28"/>
    </row>
    <row r="20" spans="1:10" ht="23.1" customHeight="1" x14ac:dyDescent="0.15">
      <c r="A20" s="4"/>
      <c r="B20" s="48"/>
      <c r="C20" s="49"/>
      <c r="D20" s="3"/>
      <c r="E20" s="3"/>
      <c r="F20" s="3"/>
      <c r="G20" s="32"/>
      <c r="H20" s="32"/>
      <c r="I20" s="4"/>
      <c r="J20" s="2"/>
    </row>
    <row r="21" spans="1:10" ht="15" customHeight="1" x14ac:dyDescent="0.15">
      <c r="A21" s="89" t="s">
        <v>1</v>
      </c>
      <c r="B21" s="89"/>
      <c r="C21" s="89"/>
      <c r="D21" s="87">
        <f>SUM(D9:D20)</f>
        <v>175000</v>
      </c>
      <c r="E21" s="87">
        <f>SUM(E9:E20)</f>
        <v>0</v>
      </c>
      <c r="F21" s="87">
        <f>SUM(F9:F20)</f>
        <v>175000</v>
      </c>
      <c r="G21" s="45">
        <f>SUM(G9:G20)</f>
        <v>115000</v>
      </c>
      <c r="H21" s="45">
        <f>SUM(H9:H20)</f>
        <v>0</v>
      </c>
      <c r="I21" s="53"/>
      <c r="J21" s="55"/>
    </row>
    <row r="22" spans="1:10" ht="15" customHeight="1" x14ac:dyDescent="0.15">
      <c r="A22" s="89" t="s">
        <v>0</v>
      </c>
      <c r="B22" s="89"/>
      <c r="C22" s="89"/>
      <c r="D22" s="88"/>
      <c r="E22" s="88"/>
      <c r="F22" s="88"/>
      <c r="G22" s="59">
        <f>G21+H21</f>
        <v>115000</v>
      </c>
      <c r="H22" s="61"/>
      <c r="I22" s="56"/>
      <c r="J22" s="58"/>
    </row>
  </sheetData>
  <mergeCells count="28">
    <mergeCell ref="A1:J1"/>
    <mergeCell ref="B5:C5"/>
    <mergeCell ref="B19:C19"/>
    <mergeCell ref="B20:C20"/>
    <mergeCell ref="I6:J6"/>
    <mergeCell ref="G7:H7"/>
    <mergeCell ref="B9:C9"/>
    <mergeCell ref="B10:C10"/>
    <mergeCell ref="B13:C13"/>
    <mergeCell ref="J7:J8"/>
    <mergeCell ref="A3:J3"/>
    <mergeCell ref="A7:A8"/>
    <mergeCell ref="D7:D8"/>
    <mergeCell ref="E7:E8"/>
    <mergeCell ref="I7:I8"/>
    <mergeCell ref="B7:C8"/>
    <mergeCell ref="E21:E22"/>
    <mergeCell ref="F21:F22"/>
    <mergeCell ref="G22:H22"/>
    <mergeCell ref="I21:J22"/>
    <mergeCell ref="B14:C14"/>
    <mergeCell ref="B15:C15"/>
    <mergeCell ref="B16:C16"/>
    <mergeCell ref="B17:C17"/>
    <mergeCell ref="B18:C18"/>
    <mergeCell ref="A21:C21"/>
    <mergeCell ref="A22:C22"/>
    <mergeCell ref="D21:D22"/>
  </mergeCells>
  <phoneticPr fontId="3"/>
  <dataValidations count="1">
    <dataValidation type="list" allowBlank="1" showInputMessage="1" showErrorMessage="1" sqref="B5:C5">
      <formula1>"資機材・施設の整備等,　　,"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金銭出納簿（活動推進費）</vt:lpstr>
      <vt:lpstr>金銭出納簿（里山林保全）</vt:lpstr>
      <vt:lpstr>金銭出納簿 (竹林整備)</vt:lpstr>
      <vt:lpstr>金銭出納簿（関係人口創出・維持)</vt:lpstr>
      <vt:lpstr>金銭出納簿（資機材）</vt:lpstr>
      <vt:lpstr>'金銭出納簿 (竹林整備)'!Print_Area</vt:lpstr>
      <vt:lpstr>'金銭出納簿（活動推進費）'!Print_Area</vt:lpstr>
      <vt:lpstr>'金銭出納簿（関係人口創出・維持)'!Print_Area</vt:lpstr>
      <vt:lpstr>'金銭出納簿（資機材）'!Print_Area</vt:lpstr>
      <vt:lpstr>'金銭出納簿（里山林保全）'!Print_Area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R-Yama</dc:creator>
  <cp:lastModifiedBy>R-Yama</cp:lastModifiedBy>
  <cp:lastPrinted>2022-06-23T07:25:11Z</cp:lastPrinted>
  <dcterms:created xsi:type="dcterms:W3CDTF">2022-06-09T05:22:10Z</dcterms:created>
  <dcterms:modified xsi:type="dcterms:W3CDTF">2022-09-22T07:25:54Z</dcterms:modified>
</cp:coreProperties>
</file>